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4857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Nord/LB Norddeutsche Landesbank Girozentrale</t>
        </is>
      </c>
      <c r="H2" s="4" t="n"/>
      <c r="I2" s="4" t="n"/>
    </row>
    <row r="3" ht="15" customHeight="1" s="418">
      <c r="G3" s="5" t="inlineStr">
        <is>
          <t>Friedrichswall 10</t>
        </is>
      </c>
      <c r="H3" s="6" t="n"/>
      <c r="I3" s="6" t="n"/>
    </row>
    <row r="4" ht="15" customHeight="1" s="418">
      <c r="G4" s="5" t="inlineStr">
        <is>
          <t>30159 Hannover</t>
        </is>
      </c>
      <c r="H4" s="6" t="n"/>
      <c r="I4" s="6" t="n"/>
      <c r="J4" s="7" t="n"/>
    </row>
    <row r="5" ht="15" customHeight="1" s="418">
      <c r="G5" s="5" t="inlineStr">
        <is>
          <t>Telefon: +49 511 361-0</t>
        </is>
      </c>
      <c r="H5" s="6" t="n"/>
      <c r="I5" s="6" t="n"/>
      <c r="J5" s="7" t="n"/>
    </row>
    <row r="6" ht="15" customHeight="1" s="418">
      <c r="G6" s="5" t="inlineStr">
        <is>
          <t>Telefax: +49 511 361-25022</t>
        </is>
      </c>
      <c r="H6" s="6" t="n"/>
      <c r="I6" s="6" t="n"/>
      <c r="J6" s="7" t="n"/>
    </row>
    <row r="7" ht="15" customHeight="1" s="418">
      <c r="G7" s="5" t="inlineStr">
        <is>
          <t>E-Mail: kundenservice@nordlb.de</t>
        </is>
      </c>
      <c r="H7" s="6" t="n"/>
      <c r="I7" s="6" t="n"/>
    </row>
    <row r="8" ht="14.1" customFormat="1" customHeight="1" s="8">
      <c r="A8" s="9" t="n"/>
      <c r="G8" s="5" t="inlineStr">
        <is>
          <t>Internet: www.nordlb.de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9093.1</v>
      </c>
      <c r="E21" s="370" t="n">
        <v>9387.65</v>
      </c>
      <c r="F21" s="369" t="n">
        <v>8773.6</v>
      </c>
      <c r="G21" s="370" t="n">
        <v>8850.16</v>
      </c>
      <c r="H21" s="369" t="n">
        <v>8151.9</v>
      </c>
      <c r="I21" s="370" t="n">
        <v>8158.37</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13986.7</v>
      </c>
      <c r="E23" s="374" t="n">
        <v>12727.93</v>
      </c>
      <c r="F23" s="373" t="n">
        <v>13919.4</v>
      </c>
      <c r="G23" s="374" t="n">
        <v>12393.44</v>
      </c>
      <c r="H23" s="373" t="n">
        <v>12858.6</v>
      </c>
      <c r="I23" s="374" t="n">
        <v>11350.9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430.8</v>
      </c>
      <c r="E27" s="386" t="n">
        <v>384.75</v>
      </c>
      <c r="F27" s="385" t="n">
        <v>175.5</v>
      </c>
      <c r="G27" s="386" t="n">
        <v>177</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4462.8</v>
      </c>
      <c r="E29" s="391" t="n">
        <v>2955.53</v>
      </c>
      <c r="F29" s="390" t="n">
        <v>4970.3</v>
      </c>
      <c r="G29" s="391" t="n">
        <v>3366.28</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0</v>
      </c>
      <c r="E31" s="27" t="n">
        <v>0</v>
      </c>
      <c r="F31" s="26" t="n">
        <v>0</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12690.3</v>
      </c>
      <c r="E37" s="370" t="n">
        <v>11851.05</v>
      </c>
      <c r="F37" s="369" t="n">
        <v>12917.6</v>
      </c>
      <c r="G37" s="370" t="n">
        <v>11852.03</v>
      </c>
      <c r="H37" s="369" t="n">
        <v>11473.6</v>
      </c>
      <c r="I37" s="370" t="n">
        <v>10402.74</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13736.3</v>
      </c>
      <c r="E39" s="374" t="n">
        <v>13975.15</v>
      </c>
      <c r="F39" s="373" t="n">
        <v>13986.5</v>
      </c>
      <c r="G39" s="374" t="n">
        <v>13917.09</v>
      </c>
      <c r="H39" s="373" t="n">
        <v>12208.8</v>
      </c>
      <c r="I39" s="374" t="n">
        <v>12130.04</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505.9</v>
      </c>
      <c r="E43" s="386" t="n">
        <v>461.23</v>
      </c>
      <c r="F43" s="385" t="n">
        <v>258.4</v>
      </c>
      <c r="G43" s="386" t="n">
        <v>237.04</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540.1</v>
      </c>
      <c r="E45" s="391" t="n">
        <v>1662.87</v>
      </c>
      <c r="F45" s="390" t="n">
        <v>810.5</v>
      </c>
      <c r="G45" s="391" t="n">
        <v>1828.18</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0</v>
      </c>
      <c r="E47" s="27" t="n">
        <v>0</v>
      </c>
      <c r="F47" s="26" t="n">
        <v>0</v>
      </c>
      <c r="G47" s="27" t="n">
        <v>0</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460</v>
      </c>
      <c r="F13" s="84" t="n">
        <v>460</v>
      </c>
      <c r="G13" s="123" t="n">
        <v>200</v>
      </c>
      <c r="H13" s="84" t="n"/>
      <c r="I13" s="123" t="n">
        <v>0</v>
      </c>
      <c r="J13" s="84" t="n">
        <v>0</v>
      </c>
      <c r="K13" s="270" t="n">
        <v>0</v>
      </c>
    </row>
    <row r="14" ht="12.75" customHeight="1" s="418">
      <c r="B14" s="153" t="n"/>
      <c r="C14" s="55" t="n"/>
      <c r="D14" s="55">
        <f>"Jahr "&amp;(AktJahr-1)</f>
        <v/>
      </c>
      <c r="E14" s="337" t="n">
        <v>451.15</v>
      </c>
      <c r="F14" s="126" t="n">
        <v>451.15</v>
      </c>
      <c r="G14" s="129" t="n">
        <v>115</v>
      </c>
      <c r="H14" s="126" t="n"/>
      <c r="I14" s="129" t="n">
        <v>0</v>
      </c>
      <c r="J14" s="126" t="n">
        <v>0</v>
      </c>
      <c r="K14" s="290" t="n">
        <v>0</v>
      </c>
    </row>
    <row r="15" ht="12.75" customHeight="1" s="418">
      <c r="B15" s="153" t="inlineStr">
        <is>
          <t>DE</t>
        </is>
      </c>
      <c r="C15" s="82" t="inlineStr">
        <is>
          <t>Deutschland</t>
        </is>
      </c>
      <c r="D15" s="83">
        <f>$D$13</f>
        <v/>
      </c>
      <c r="E15" s="269" t="n">
        <v>460</v>
      </c>
      <c r="F15" s="84" t="n">
        <v>460</v>
      </c>
      <c r="G15" s="123" t="n">
        <v>200</v>
      </c>
      <c r="H15" s="84" t="n"/>
      <c r="I15" s="123" t="n">
        <v>0</v>
      </c>
      <c r="J15" s="84" t="n">
        <v>0</v>
      </c>
      <c r="K15" s="270" t="n">
        <v>0</v>
      </c>
    </row>
    <row r="16" ht="12.75" customHeight="1" s="418">
      <c r="B16" s="153" t="n"/>
      <c r="C16" s="55" t="n"/>
      <c r="D16" s="55">
        <f>$D$14</f>
        <v/>
      </c>
      <c r="E16" s="337" t="n">
        <v>451.15</v>
      </c>
      <c r="F16" s="126" t="n">
        <v>451.15</v>
      </c>
      <c r="G16" s="129" t="n">
        <v>115</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9093.1</v>
      </c>
      <c r="E9" s="224" t="n">
        <v>9387.65</v>
      </c>
    </row>
    <row r="10" ht="21.75" customFormat="1" customHeight="1" s="165" thickBot="1">
      <c r="B10" s="249" t="inlineStr">
        <is>
          <t>davon Anteil festverzinslicher Pfandbriefe
§ 28 Abs. 1 Nr. 13  (gewichteter Durchschnitt)</t>
        </is>
      </c>
      <c r="C10" s="166" t="inlineStr">
        <is>
          <t>%</t>
        </is>
      </c>
      <c r="D10" s="167" t="n">
        <v>98.40000000000001</v>
      </c>
      <c r="E10" s="209" t="n">
        <v>97.75</v>
      </c>
    </row>
    <row r="11" ht="13.5" customHeight="1" s="418" thickBot="1">
      <c r="B11" s="205" t="n"/>
      <c r="C11" s="21" t="n"/>
      <c r="D11" s="21" t="n"/>
      <c r="E11" s="210" t="n"/>
    </row>
    <row r="12">
      <c r="B12" s="247" t="inlineStr">
        <is>
          <t>Deckungsmasse</t>
        </is>
      </c>
      <c r="C12" s="250" t="inlineStr">
        <is>
          <t>(Mio. €)</t>
        </is>
      </c>
      <c r="D12" s="207" t="n">
        <v>13986.7</v>
      </c>
      <c r="E12" s="208" t="n">
        <v>12727.93</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22.4</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74.8</v>
      </c>
      <c r="E18" s="212" t="n">
        <v>77.67</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17</v>
      </c>
      <c r="E20" s="212" t="n">
        <v>21.18</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660.4</v>
      </c>
      <c r="E23" s="212" t="n">
        <v>744.84</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5.5</v>
      </c>
      <c r="E30" s="212" t="n">
        <v>5.86</v>
      </c>
    </row>
    <row r="31" ht="21" customHeight="1" s="418">
      <c r="B31" s="172" t="inlineStr">
        <is>
          <t xml:space="preserve">durchschnittlicher gewichteter Beleihungsauslauf
§ 28 Abs. 2 Nr. 3  </t>
        </is>
      </c>
      <c r="C31" s="171" t="inlineStr">
        <is>
          <t>%</t>
        </is>
      </c>
      <c r="D31" s="170" t="n">
        <v>60</v>
      </c>
      <c r="E31" s="212" t="n">
        <v>60</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475</v>
      </c>
      <c r="E35" s="212" t="n">
        <v>0</v>
      </c>
    </row>
    <row r="36">
      <c r="A36" s="218" t="n"/>
      <c r="B36" s="242" t="inlineStr">
        <is>
          <t>Tag, an dem sich die größte negative Summe ergibt</t>
        </is>
      </c>
      <c r="C36" s="169" t="inlineStr">
        <is>
          <t>Tag (1-180)</t>
        </is>
      </c>
      <c r="D36" s="362" t="n">
        <v>50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653.4</v>
      </c>
      <c r="E37" s="215" t="n">
        <v>0</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0.19</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12690.3</v>
      </c>
      <c r="E9" s="224" t="n">
        <v>11851.05</v>
      </c>
    </row>
    <row r="10" ht="21.75" customFormat="1" customHeight="1" s="165" thickBot="1">
      <c r="A10" s="218" t="n">
        <v>1</v>
      </c>
      <c r="B10" s="249" t="inlineStr">
        <is>
          <t>davon Anteil festverzinslicher Pfandbriefe
§ 28 Abs. 1 Nr. 13 (gewichteter Durchschnitt)</t>
        </is>
      </c>
      <c r="C10" s="166" t="inlineStr">
        <is>
          <t>%</t>
        </is>
      </c>
      <c r="D10" s="167" t="n">
        <v>98</v>
      </c>
      <c r="E10" s="209" t="n">
        <v>97.84999999999999</v>
      </c>
    </row>
    <row r="11" ht="13.5" customHeight="1" s="418" thickBot="1">
      <c r="A11" s="218" t="n">
        <v>1</v>
      </c>
      <c r="B11" s="205" t="n"/>
      <c r="C11" s="21" t="n"/>
      <c r="D11" s="21" t="n"/>
      <c r="E11" s="210" t="n"/>
    </row>
    <row r="12">
      <c r="A12" s="218" t="n">
        <v>1</v>
      </c>
      <c r="B12" s="247" t="inlineStr">
        <is>
          <t>Deckungsmasse</t>
        </is>
      </c>
      <c r="C12" s="251" t="inlineStr">
        <is>
          <t>(Mio. €)</t>
        </is>
      </c>
      <c r="D12" s="223" t="n">
        <v>13736.3</v>
      </c>
      <c r="E12" s="224" t="n">
        <v>13975.15</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88.3</v>
      </c>
      <c r="E16" s="212" t="n">
        <v>88.48999999999999</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56.7</v>
      </c>
      <c r="E18" s="212" t="n">
        <v>60.14</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85.7</v>
      </c>
      <c r="E21" s="212" t="n">
        <v>105.77</v>
      </c>
    </row>
    <row r="22">
      <c r="A22" s="218" t="n">
        <v>1</v>
      </c>
      <c r="B22" s="495" t="n"/>
      <c r="C22" s="171" t="inlineStr">
        <is>
          <t>HKD</t>
        </is>
      </c>
      <c r="D22" s="170" t="n">
        <v>0</v>
      </c>
      <c r="E22" s="212" t="n">
        <v>0</v>
      </c>
    </row>
    <row r="23">
      <c r="A23" s="218" t="n">
        <v>1</v>
      </c>
      <c r="B23" s="495" t="n"/>
      <c r="C23" s="171" t="inlineStr">
        <is>
          <t>JPY</t>
        </is>
      </c>
      <c r="D23" s="170" t="n">
        <v>28.3</v>
      </c>
      <c r="E23" s="212" t="n">
        <v>39.78</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187.2</v>
      </c>
      <c r="E26" s="212" t="n">
        <v>200.86</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662.2</v>
      </c>
      <c r="E30" s="212" t="n">
        <v>95.08</v>
      </c>
    </row>
    <row r="31">
      <c r="A31" s="218" t="n"/>
      <c r="B31" s="242" t="inlineStr">
        <is>
          <t>Tag, an dem sich die größte negative Summe ergibt</t>
        </is>
      </c>
      <c r="C31" s="169" t="inlineStr">
        <is>
          <t>Tag (1-180)</t>
        </is>
      </c>
      <c r="D31" s="362" t="n">
        <v>47</v>
      </c>
      <c r="E31" s="363" t="n">
        <v>48</v>
      </c>
    </row>
    <row r="32" ht="21.75" customHeight="1" s="418" thickBot="1">
      <c r="A32" s="218" t="n"/>
      <c r="B32" s="173" t="inlineStr">
        <is>
          <t>Gesamtbetrag der Deckungswerte, welche die Anforderungen von § 4 Abs. 1a S. 3 PfandBG erfüllen (Liquiditätsdeckung)</t>
        </is>
      </c>
      <c r="C32" s="248" t="inlineStr">
        <is>
          <t>(Mio. €)</t>
        </is>
      </c>
      <c r="D32" s="214" t="n">
        <v>2847.21</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0.6</v>
      </c>
      <c r="E43" s="215" t="n">
        <v>0.01</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87" customHeight="1" s="418" thickBot="1">
      <c r="B10" s="230" t="inlineStr">
        <is>
          <t>ISIN</t>
        </is>
      </c>
      <c r="C10" s="204" t="inlineStr">
        <is>
          <t>(Mio. €)</t>
        </is>
      </c>
      <c r="D10" s="499" t="inlineStr">
        <is>
          <t>DE000BRL0419, DE000DHY4648, DE000DHY4861, DE000DHY4945, DE000DHY4952, DE000DHY4960, DE000DHY4994, DE000DHY5025, DE000DHY5074, DE000NLB2TD7, DE000NLB3UX1, DE000NLB3ZY8, DE000NLB3ZZ5, DE000NLB3Z75, DE000NLB34Y2, DE000NLB4RJ4, DE000NLB4RL0, DE000NLB4Y34, DE000BRL0385</t>
        </is>
      </c>
      <c r="E10" s="500" t="inlineStr">
        <is>
          <t xml:space="preserve">DE000BRL0385, DE000BRL0419, DE000BRL0435, DE000DHY4002, DE000DHY4648, DE000DHY4861, DE000DHY4887, DE000DHY4945, DE000DHY4952, DE000DHY4960, DE000DHY4986, DE000DHY4994, DE000DHY5025, DE000DHY5074, DE000NLB0PB3, DE000NLB2TD7, DE000NLB3UX1, DE000NLB3ZY8, DE000NLB3ZZ5, DE000NLB3Z75, DE000NLB34Y2, DE000NLB4RJ4, </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66" customHeight="1" s="418" thickBot="1">
      <c r="B15" s="230" t="inlineStr">
        <is>
          <t>ISIN</t>
        </is>
      </c>
      <c r="C15" s="204" t="inlineStr">
        <is>
          <t>(Mio. €)</t>
        </is>
      </c>
      <c r="D15" s="499" t="inlineStr">
        <is>
          <t>DE000BRL3264, DE000BRL3280, DE000BRL3298, DE000NLB1LD6, DE000NLB2JX6, DE000NLB2Q36, DE000NLB34V8, DE000NLB34X4, DE000NLB4XD5, DE000NLB4XE3, DE000NLB40E1, DE000NLB40F8, DE000NLB8CC2, DE000NLB85X6, DE000NLB8739</t>
        </is>
      </c>
      <c r="E15" s="500" t="inlineStr">
        <is>
          <t xml:space="preserve">DE000BRL3157, DE000BRL3256, DE000BRL3264, DE000BRL3280, DE000BRL3298, DE000NLB1LD6, DE000NLB1VT1, DE000NLB2JX6, DE000NLB2Q36, DE000NLB34V8, DE000NLB34X4, DE000NLB8CC2, DE000NLB8EY2, DE000NLB8E83, DE000NLB85X6, DE000NLB8739, </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30.04.2024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NLB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Nord/LB Norddeutsche Landesbank Girozentrale</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767</v>
      </c>
      <c r="E11" s="45" t="n">
        <v>1132.2</v>
      </c>
      <c r="F11" s="44" t="n">
        <v>368.05</v>
      </c>
      <c r="G11" s="45" t="n">
        <v>1389.04</v>
      </c>
      <c r="I11" s="44" t="n">
        <v>0</v>
      </c>
      <c r="J11" s="45" t="n">
        <v>0</v>
      </c>
    </row>
    <row r="12" ht="12.75" customHeight="1" s="418">
      <c r="A12" s="17" t="n">
        <v>0</v>
      </c>
      <c r="B12" s="412" t="inlineStr">
        <is>
          <t>&gt; 0,5 Jahre und &lt;= 1 Jahr</t>
        </is>
      </c>
      <c r="C12" s="413" t="n"/>
      <c r="D12" s="44" t="n">
        <v>555.5</v>
      </c>
      <c r="E12" s="45" t="n">
        <v>1419.3</v>
      </c>
      <c r="F12" s="44" t="n">
        <v>661</v>
      </c>
      <c r="G12" s="45" t="n">
        <v>1074.2</v>
      </c>
      <c r="I12" s="44" t="n">
        <v>0</v>
      </c>
      <c r="J12" s="45" t="n">
        <v>0</v>
      </c>
    </row>
    <row r="13" ht="12.75" customHeight="1" s="418">
      <c r="A13" s="17" t="n"/>
      <c r="B13" s="412" t="inlineStr">
        <is>
          <t>&gt; 1 Jahr und &lt;= 1,5 Jahre</t>
        </is>
      </c>
      <c r="C13" s="413" t="n"/>
      <c r="D13" s="44" t="n">
        <v>765</v>
      </c>
      <c r="E13" s="45" t="n">
        <v>1109</v>
      </c>
      <c r="F13" s="44" t="n">
        <v>772</v>
      </c>
      <c r="G13" s="45" t="n">
        <v>648.88</v>
      </c>
      <c r="I13" s="44" t="n">
        <v>767</v>
      </c>
      <c r="J13" s="45" t="n">
        <v>368.05</v>
      </c>
    </row>
    <row r="14" ht="12.75" customHeight="1" s="418">
      <c r="A14" s="17" t="n">
        <v>0</v>
      </c>
      <c r="B14" s="412" t="inlineStr">
        <is>
          <t>&gt; 1,5 Jahre und &lt;= 2 Jahre</t>
        </is>
      </c>
      <c r="C14" s="412" t="n"/>
      <c r="D14" s="46" t="n">
        <v>1165</v>
      </c>
      <c r="E14" s="217" t="n">
        <v>1360.2</v>
      </c>
      <c r="F14" s="46" t="n">
        <v>525.5</v>
      </c>
      <c r="G14" s="217" t="n">
        <v>768.8</v>
      </c>
      <c r="I14" s="44" t="n">
        <v>555.5</v>
      </c>
      <c r="J14" s="45" t="n">
        <v>661</v>
      </c>
    </row>
    <row r="15" ht="12.75" customHeight="1" s="418">
      <c r="A15" s="17" t="n">
        <v>0</v>
      </c>
      <c r="B15" s="412" t="inlineStr">
        <is>
          <t>&gt; 2 Jahre und &lt;= 3 Jahre</t>
        </is>
      </c>
      <c r="C15" s="412" t="n"/>
      <c r="D15" s="46" t="n">
        <v>1947.5</v>
      </c>
      <c r="E15" s="217" t="n">
        <v>1668.1</v>
      </c>
      <c r="F15" s="46" t="n">
        <v>1910</v>
      </c>
      <c r="G15" s="217" t="n">
        <v>2019.39</v>
      </c>
      <c r="I15" s="44" t="n">
        <v>1930</v>
      </c>
      <c r="J15" s="45" t="n">
        <v>1297.5</v>
      </c>
    </row>
    <row r="16" ht="12.75" customHeight="1" s="418">
      <c r="A16" s="17" t="n">
        <v>0</v>
      </c>
      <c r="B16" s="412" t="inlineStr">
        <is>
          <t>&gt; 3 Jahre und &lt;= 4 Jahre</t>
        </is>
      </c>
      <c r="C16" s="412" t="n"/>
      <c r="D16" s="46" t="n">
        <v>1516.5</v>
      </c>
      <c r="E16" s="217" t="n">
        <v>2007.7</v>
      </c>
      <c r="F16" s="46" t="n">
        <v>1800</v>
      </c>
      <c r="G16" s="217" t="n">
        <v>1312.44</v>
      </c>
      <c r="I16" s="44" t="n">
        <v>1947.5</v>
      </c>
      <c r="J16" s="45" t="n">
        <v>1910</v>
      </c>
    </row>
    <row r="17" ht="12.75" customHeight="1" s="418">
      <c r="A17" s="17" t="n">
        <v>0</v>
      </c>
      <c r="B17" s="412" t="inlineStr">
        <is>
          <t>&gt; 4 Jahre und &lt;= 5 Jahre</t>
        </is>
      </c>
      <c r="C17" s="412" t="n"/>
      <c r="D17" s="46" t="n">
        <v>771.5</v>
      </c>
      <c r="E17" s="217" t="n">
        <v>1338.4</v>
      </c>
      <c r="F17" s="46" t="n">
        <v>1516.5</v>
      </c>
      <c r="G17" s="217" t="n">
        <v>1480.19</v>
      </c>
      <c r="I17" s="44" t="n">
        <v>1516.5</v>
      </c>
      <c r="J17" s="45" t="n">
        <v>1800</v>
      </c>
    </row>
    <row r="18" ht="12.75" customHeight="1" s="418">
      <c r="A18" s="17" t="n">
        <v>0</v>
      </c>
      <c r="B18" s="412" t="inlineStr">
        <is>
          <t>&gt; 5 Jahre und &lt;= 10 Jahre</t>
        </is>
      </c>
      <c r="C18" s="413" t="n"/>
      <c r="D18" s="44" t="n">
        <v>1360.6</v>
      </c>
      <c r="E18" s="45" t="n">
        <v>3273</v>
      </c>
      <c r="F18" s="44" t="n">
        <v>1620.1</v>
      </c>
      <c r="G18" s="45" t="n">
        <v>3238.3</v>
      </c>
      <c r="I18" s="44" t="n">
        <v>2117.1</v>
      </c>
      <c r="J18" s="45" t="n">
        <v>2981.6</v>
      </c>
    </row>
    <row r="19" ht="12.75" customHeight="1" s="418">
      <c r="A19" s="17" t="n">
        <v>0</v>
      </c>
      <c r="B19" s="412" t="inlineStr">
        <is>
          <t>&gt; 10 Jahre</t>
        </is>
      </c>
      <c r="C19" s="413" t="n"/>
      <c r="D19" s="44" t="n">
        <v>244.5</v>
      </c>
      <c r="E19" s="45" t="n">
        <v>678.9</v>
      </c>
      <c r="F19" s="44" t="n">
        <v>214.5</v>
      </c>
      <c r="G19" s="45" t="n">
        <v>796.7</v>
      </c>
      <c r="I19" s="44" t="n">
        <v>259.5</v>
      </c>
      <c r="J19" s="45" t="n">
        <v>369.5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887.9</v>
      </c>
      <c r="E24" s="45" t="n">
        <v>1044.9</v>
      </c>
      <c r="F24" s="44" t="n">
        <v>480.06</v>
      </c>
      <c r="G24" s="45" t="n">
        <v>898.78</v>
      </c>
      <c r="I24" s="44" t="n">
        <v>0</v>
      </c>
      <c r="J24" s="45" t="n">
        <v>0</v>
      </c>
    </row>
    <row r="25" ht="12.75" customHeight="1" s="418">
      <c r="A25" s="17" t="n"/>
      <c r="B25" s="412" t="inlineStr">
        <is>
          <t>&gt; 0,5 Jahre und &lt;= 1 Jahr</t>
        </is>
      </c>
      <c r="C25" s="413" t="n"/>
      <c r="D25" s="44" t="n">
        <v>1346.2</v>
      </c>
      <c r="E25" s="45" t="n">
        <v>677.6</v>
      </c>
      <c r="F25" s="44" t="n">
        <v>560.88</v>
      </c>
      <c r="G25" s="45" t="n">
        <v>837.96</v>
      </c>
      <c r="I25" s="44" t="n">
        <v>0</v>
      </c>
      <c r="J25" s="45" t="n">
        <v>0</v>
      </c>
    </row>
    <row r="26" ht="12.75" customHeight="1" s="418">
      <c r="A26" s="17" t="n">
        <v>1</v>
      </c>
      <c r="B26" s="412" t="inlineStr">
        <is>
          <t>&gt; 1 Jahr und &lt;= 1,5 Jahre</t>
        </is>
      </c>
      <c r="C26" s="413" t="n"/>
      <c r="D26" s="44" t="n">
        <v>184</v>
      </c>
      <c r="E26" s="45" t="n">
        <v>618.2</v>
      </c>
      <c r="F26" s="44" t="n">
        <v>164</v>
      </c>
      <c r="G26" s="45" t="n">
        <v>714.95</v>
      </c>
      <c r="I26" s="44" t="n">
        <v>887.9</v>
      </c>
      <c r="J26" s="45" t="n">
        <v>480.06</v>
      </c>
    </row>
    <row r="27" ht="12.75" customHeight="1" s="418">
      <c r="A27" s="17" t="n">
        <v>1</v>
      </c>
      <c r="B27" s="412" t="inlineStr">
        <is>
          <t>&gt; 1,5 Jahre und &lt;= 2 Jahre</t>
        </is>
      </c>
      <c r="C27" s="412" t="n"/>
      <c r="D27" s="46" t="n">
        <v>585.3</v>
      </c>
      <c r="E27" s="217" t="n">
        <v>685.3</v>
      </c>
      <c r="F27" s="46" t="n">
        <v>1147.04</v>
      </c>
      <c r="G27" s="217" t="n">
        <v>535.98</v>
      </c>
      <c r="I27" s="44" t="n">
        <v>1346.2</v>
      </c>
      <c r="J27" s="45" t="n">
        <v>560.88</v>
      </c>
    </row>
    <row r="28" ht="12.75" customHeight="1" s="418">
      <c r="A28" s="17" t="n">
        <v>1</v>
      </c>
      <c r="B28" s="412" t="inlineStr">
        <is>
          <t>&gt; 2 Jahre und &lt;= 3 Jahre</t>
        </is>
      </c>
      <c r="C28" s="412" t="n"/>
      <c r="D28" s="46" t="n">
        <v>2219.1</v>
      </c>
      <c r="E28" s="217" t="n">
        <v>1773.9</v>
      </c>
      <c r="F28" s="46" t="n">
        <v>793.4</v>
      </c>
      <c r="G28" s="217" t="n">
        <v>1036.64</v>
      </c>
      <c r="I28" s="44" t="n">
        <v>769.3</v>
      </c>
      <c r="J28" s="45" t="n">
        <v>1311.04</v>
      </c>
    </row>
    <row r="29" ht="12.75" customHeight="1" s="418">
      <c r="A29" s="17" t="n">
        <v>1</v>
      </c>
      <c r="B29" s="412" t="inlineStr">
        <is>
          <t>&gt; 3 Jahre und &lt;= 4 Jahre</t>
        </is>
      </c>
      <c r="C29" s="412" t="n"/>
      <c r="D29" s="46" t="n">
        <v>1066.5</v>
      </c>
      <c r="E29" s="217" t="n">
        <v>942.9</v>
      </c>
      <c r="F29" s="46" t="n">
        <v>2141.43</v>
      </c>
      <c r="G29" s="217" t="n">
        <v>1569.63</v>
      </c>
      <c r="I29" s="44" t="n">
        <v>2219.1</v>
      </c>
      <c r="J29" s="45" t="n">
        <v>793.4</v>
      </c>
    </row>
    <row r="30" ht="12.75" customHeight="1" s="418">
      <c r="A30" s="17" t="n">
        <v>1</v>
      </c>
      <c r="B30" s="412" t="inlineStr">
        <is>
          <t>&gt; 4 Jahre und &lt;= 5 Jahre</t>
        </is>
      </c>
      <c r="C30" s="412" t="n"/>
      <c r="D30" s="46" t="n">
        <v>771.4</v>
      </c>
      <c r="E30" s="217" t="n">
        <v>983.5</v>
      </c>
      <c r="F30" s="46" t="n">
        <v>462.99</v>
      </c>
      <c r="G30" s="217" t="n">
        <v>1091.9</v>
      </c>
      <c r="I30" s="44" t="n">
        <v>1066.5</v>
      </c>
      <c r="J30" s="45" t="n">
        <v>2141.43</v>
      </c>
    </row>
    <row r="31" ht="12.75" customHeight="1" s="418">
      <c r="A31" s="17" t="n">
        <v>1</v>
      </c>
      <c r="B31" s="412" t="inlineStr">
        <is>
          <t>&gt; 5 Jahre und &lt;= 10 Jahre</t>
        </is>
      </c>
      <c r="C31" s="413" t="n"/>
      <c r="D31" s="44" t="n">
        <v>2643.6</v>
      </c>
      <c r="E31" s="45" t="n">
        <v>2974.4</v>
      </c>
      <c r="F31" s="44" t="n">
        <v>3181.8</v>
      </c>
      <c r="G31" s="45" t="n">
        <v>3201.12</v>
      </c>
      <c r="I31" s="44" t="n">
        <v>3004.5</v>
      </c>
      <c r="J31" s="45" t="n">
        <v>3368.12</v>
      </c>
    </row>
    <row r="32" ht="12.75" customHeight="1" s="418">
      <c r="B32" s="412" t="inlineStr">
        <is>
          <t>&gt; 10 Jahre</t>
        </is>
      </c>
      <c r="C32" s="413" t="n"/>
      <c r="D32" s="44" t="n">
        <v>2986.3</v>
      </c>
      <c r="E32" s="45" t="n">
        <v>4035.5</v>
      </c>
      <c r="F32" s="44" t="n">
        <v>2919.46</v>
      </c>
      <c r="G32" s="45" t="n">
        <v>4088.19</v>
      </c>
      <c r="I32" s="44" t="n">
        <v>3396.8</v>
      </c>
      <c r="J32" s="45" t="n">
        <v>3196.13</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1257.4</v>
      </c>
      <c r="E9" s="54" t="n">
        <v>1257.67</v>
      </c>
    </row>
    <row r="10" ht="12.75" customHeight="1" s="418">
      <c r="A10" s="17" t="n">
        <v>0</v>
      </c>
      <c r="B10" s="55" t="inlineStr">
        <is>
          <t>Mehr als 300 Tsd. € bis einschließlich 1 Mio. €</t>
        </is>
      </c>
      <c r="C10" s="55" t="n"/>
      <c r="D10" s="44" t="n">
        <v>548.4</v>
      </c>
      <c r="E10" s="54" t="n">
        <v>520.6900000000001</v>
      </c>
    </row>
    <row r="11" ht="12.75" customHeight="1" s="418">
      <c r="A11" s="17" t="n"/>
      <c r="B11" s="55" t="inlineStr">
        <is>
          <t>Mehr als 1 Mio. € bis einschließlich 10 Mio. €</t>
        </is>
      </c>
      <c r="C11" s="55" t="n"/>
      <c r="D11" s="44" t="n">
        <v>2942.4</v>
      </c>
      <c r="E11" s="54" t="n">
        <v>2947.33</v>
      </c>
    </row>
    <row r="12" ht="12.75" customHeight="1" s="418">
      <c r="A12" s="17" t="n">
        <v>0</v>
      </c>
      <c r="B12" s="55" t="inlineStr">
        <is>
          <t>Mehr als 10 Mio. €</t>
        </is>
      </c>
      <c r="C12" s="55" t="n"/>
      <c r="D12" s="44" t="n">
        <v>8448.799999999999</v>
      </c>
      <c r="E12" s="54" t="n">
        <v>7402.12</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2649.1</v>
      </c>
      <c r="E21" s="45" t="n">
        <v>2697.8</v>
      </c>
    </row>
    <row r="22" ht="12.75" customHeight="1" s="418">
      <c r="A22" s="17" t="n">
        <v>1</v>
      </c>
      <c r="B22" s="55" t="inlineStr">
        <is>
          <t>Mehr als 10 Mio. € bis einschließlich 100 Mio. €</t>
        </is>
      </c>
      <c r="C22" s="55" t="n"/>
      <c r="D22" s="46" t="n">
        <v>5859.4</v>
      </c>
      <c r="E22" s="57" t="n">
        <v>5832.1</v>
      </c>
    </row>
    <row r="23" ht="12.75" customHeight="1" s="418">
      <c r="A23" s="17" t="n">
        <v>1</v>
      </c>
      <c r="B23" s="55" t="inlineStr">
        <is>
          <t>Mehr als 100 Mio. €</t>
        </is>
      </c>
      <c r="C23" s="60" t="n"/>
      <c r="D23" s="61" t="n">
        <v>4767.7</v>
      </c>
      <c r="E23" s="62" t="n">
        <v>4994.09</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263.6</v>
      </c>
      <c r="H16" s="84" t="n">
        <v>916.4</v>
      </c>
      <c r="I16" s="84" t="n">
        <v>3402.8</v>
      </c>
      <c r="J16" s="84" t="n">
        <v>10.7</v>
      </c>
      <c r="K16" s="84" t="n">
        <v>23.9</v>
      </c>
      <c r="L16" s="84">
        <f>SUM(M16:R16)</f>
        <v/>
      </c>
      <c r="M16" s="84" t="n">
        <v>4197.9</v>
      </c>
      <c r="N16" s="84" t="n">
        <v>2799</v>
      </c>
      <c r="O16" s="84" t="n">
        <v>173.8</v>
      </c>
      <c r="P16" s="84" t="n">
        <v>1256.8</v>
      </c>
      <c r="Q16" s="84" t="n">
        <v>115.4</v>
      </c>
      <c r="R16" s="84" t="n">
        <v>37</v>
      </c>
      <c r="S16" s="85" t="n">
        <v>0.55</v>
      </c>
      <c r="T16" s="270" t="n">
        <v>0.07000000000000001</v>
      </c>
    </row>
    <row r="17" ht="12.75" customHeight="1" s="418">
      <c r="C17" s="80" t="n"/>
      <c r="D17" s="258">
        <f>"Jahr "&amp;(AktJahr-1)</f>
        <v/>
      </c>
      <c r="E17" s="271">
        <f>F17+L17</f>
        <v/>
      </c>
      <c r="F17" s="86">
        <f>SUM(G17:K17)</f>
        <v/>
      </c>
      <c r="G17" s="86" t="n">
        <v>262.33</v>
      </c>
      <c r="H17" s="86" t="n">
        <v>877.13</v>
      </c>
      <c r="I17" s="86" t="n">
        <v>3509.66</v>
      </c>
      <c r="J17" s="86" t="n">
        <v>0</v>
      </c>
      <c r="K17" s="86" t="n">
        <v>23.55</v>
      </c>
      <c r="L17" s="86">
        <f>SUM(M17:R17)</f>
        <v/>
      </c>
      <c r="M17" s="86" t="n">
        <v>3369.84</v>
      </c>
      <c r="N17" s="86" t="n">
        <v>2695.04</v>
      </c>
      <c r="O17" s="86" t="n">
        <v>101.6</v>
      </c>
      <c r="P17" s="86" t="n">
        <v>1098.37</v>
      </c>
      <c r="Q17" s="86" t="n">
        <v>98.86</v>
      </c>
      <c r="R17" s="86" t="n">
        <v>91.24000000000001</v>
      </c>
      <c r="S17" s="87" t="n">
        <v>0.5800000000000001</v>
      </c>
      <c r="T17" s="272" t="n">
        <v>0.08</v>
      </c>
    </row>
    <row r="18" ht="12.75" customHeight="1" s="418">
      <c r="B18" s="13" t="inlineStr">
        <is>
          <t>DE</t>
        </is>
      </c>
      <c r="C18" s="82" t="inlineStr">
        <is>
          <t>Deutschland</t>
        </is>
      </c>
      <c r="D18" s="257">
        <f>$D$16</f>
        <v/>
      </c>
      <c r="E18" s="269">
        <f>F18+L18</f>
        <v/>
      </c>
      <c r="F18" s="84">
        <f>SUM(G18:K18)</f>
        <v/>
      </c>
      <c r="G18" s="84" t="n">
        <v>258</v>
      </c>
      <c r="H18" s="84" t="n">
        <v>844.7</v>
      </c>
      <c r="I18" s="84" t="n">
        <v>1932</v>
      </c>
      <c r="J18" s="84" t="n">
        <v>10.7</v>
      </c>
      <c r="K18" s="84" t="n">
        <v>23.9</v>
      </c>
      <c r="L18" s="84">
        <f>SUM(M18:R18)</f>
        <v/>
      </c>
      <c r="M18" s="84" t="n">
        <v>2386.4</v>
      </c>
      <c r="N18" s="84" t="n">
        <v>1695</v>
      </c>
      <c r="O18" s="84" t="n">
        <v>139.8</v>
      </c>
      <c r="P18" s="84" t="n">
        <v>917</v>
      </c>
      <c r="Q18" s="84" t="n">
        <v>94.5</v>
      </c>
      <c r="R18" s="84" t="n">
        <v>37</v>
      </c>
      <c r="S18" s="85" t="n">
        <v>0.55</v>
      </c>
      <c r="T18" s="270" t="n">
        <v>0.07000000000000001</v>
      </c>
    </row>
    <row r="19" ht="12.75" customHeight="1" s="418">
      <c r="C19" s="80" t="n"/>
      <c r="D19" s="258">
        <f>$D$17</f>
        <v/>
      </c>
      <c r="E19" s="271">
        <f>F19+L19</f>
        <v/>
      </c>
      <c r="F19" s="86">
        <f>SUM(G19:K19)</f>
        <v/>
      </c>
      <c r="G19" s="86" t="n">
        <v>258.2</v>
      </c>
      <c r="H19" s="86" t="n">
        <v>832.3200000000001</v>
      </c>
      <c r="I19" s="86" t="n">
        <v>2172.84</v>
      </c>
      <c r="J19" s="86" t="n">
        <v>0</v>
      </c>
      <c r="K19" s="86" t="n">
        <v>23.55</v>
      </c>
      <c r="L19" s="86">
        <f>SUM(M19:R19)</f>
        <v/>
      </c>
      <c r="M19" s="86" t="n">
        <v>2045.21</v>
      </c>
      <c r="N19" s="86" t="n">
        <v>1630.69</v>
      </c>
      <c r="O19" s="86" t="n">
        <v>101.6</v>
      </c>
      <c r="P19" s="86" t="n">
        <v>803.15</v>
      </c>
      <c r="Q19" s="86" t="n">
        <v>77.92</v>
      </c>
      <c r="R19" s="86" t="n">
        <v>88.12</v>
      </c>
      <c r="S19" s="87" t="n">
        <v>0.03</v>
      </c>
      <c r="T19" s="272" t="n">
        <v>0.08</v>
      </c>
    </row>
    <row r="20" ht="12.75" customHeight="1" s="418">
      <c r="B20" s="88" t="inlineStr">
        <is>
          <t>BE</t>
        </is>
      </c>
      <c r="C20" s="82" t="inlineStr">
        <is>
          <t>Belgien</t>
        </is>
      </c>
      <c r="D20" s="257">
        <f>$D$16</f>
        <v/>
      </c>
      <c r="E20" s="269">
        <f>F20+L20</f>
        <v/>
      </c>
      <c r="F20" s="84">
        <f>SUM(G20:K20)</f>
        <v/>
      </c>
      <c r="G20" s="84" t="n">
        <v>0</v>
      </c>
      <c r="H20" s="84" t="n">
        <v>0</v>
      </c>
      <c r="I20" s="84" t="n">
        <v>7.5</v>
      </c>
      <c r="J20" s="84" t="n">
        <v>0</v>
      </c>
      <c r="K20" s="84" t="n">
        <v>0</v>
      </c>
      <c r="L20" s="84">
        <f>SUM(M20:R20)</f>
        <v/>
      </c>
      <c r="M20" s="84" t="n">
        <v>42.2</v>
      </c>
      <c r="N20" s="84" t="n">
        <v>25.6</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7.5</v>
      </c>
      <c r="J21" s="86" t="n">
        <v>0</v>
      </c>
      <c r="K21" s="86" t="n">
        <v>0</v>
      </c>
      <c r="L21" s="86">
        <f>SUM(M21:R21)</f>
        <v/>
      </c>
      <c r="M21" s="86" t="n">
        <v>0</v>
      </c>
      <c r="N21" s="86" t="n">
        <v>25.5</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4.1</v>
      </c>
      <c r="H30" s="84" t="n">
        <v>12.9</v>
      </c>
      <c r="I30" s="84" t="n">
        <v>176.5</v>
      </c>
      <c r="J30" s="84" t="n">
        <v>0</v>
      </c>
      <c r="K30" s="84" t="n">
        <v>0</v>
      </c>
      <c r="L30" s="84">
        <f>SUM(M30:R30)</f>
        <v/>
      </c>
      <c r="M30" s="84" t="n">
        <v>255.7</v>
      </c>
      <c r="N30" s="84" t="n">
        <v>241.6</v>
      </c>
      <c r="O30" s="84" t="n">
        <v>0</v>
      </c>
      <c r="P30" s="84" t="n">
        <v>57.8</v>
      </c>
      <c r="Q30" s="84" t="n">
        <v>20.9</v>
      </c>
      <c r="R30" s="84" t="n">
        <v>0</v>
      </c>
      <c r="S30" s="85" t="n">
        <v>0</v>
      </c>
      <c r="T30" s="270" t="n">
        <v>0</v>
      </c>
    </row>
    <row r="31" ht="12.75" customHeight="1" s="418">
      <c r="C31" s="80" t="n"/>
      <c r="D31" s="258">
        <f>$D$17</f>
        <v/>
      </c>
      <c r="E31" s="271">
        <f>F31+L31</f>
        <v/>
      </c>
      <c r="F31" s="86">
        <f>SUM(G31:K31)</f>
        <v/>
      </c>
      <c r="G31" s="86" t="n">
        <v>4.13</v>
      </c>
      <c r="H31" s="86" t="n">
        <v>13.27</v>
      </c>
      <c r="I31" s="86" t="n">
        <v>178.06</v>
      </c>
      <c r="J31" s="86" t="n">
        <v>0</v>
      </c>
      <c r="K31" s="86" t="n">
        <v>0</v>
      </c>
      <c r="L31" s="86">
        <f>SUM(M31:R31)</f>
        <v/>
      </c>
      <c r="M31" s="86" t="n">
        <v>259.29</v>
      </c>
      <c r="N31" s="86" t="n">
        <v>194.39</v>
      </c>
      <c r="O31" s="86" t="n">
        <v>0</v>
      </c>
      <c r="P31" s="86" t="n">
        <v>57.8</v>
      </c>
      <c r="Q31" s="86" t="n">
        <v>20.94</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89.90000000000001</v>
      </c>
      <c r="J34" s="84" t="n">
        <v>0</v>
      </c>
      <c r="K34" s="84" t="n">
        <v>0</v>
      </c>
      <c r="L34" s="84">
        <f>SUM(M34:R34)</f>
        <v/>
      </c>
      <c r="M34" s="84" t="n">
        <v>428.9</v>
      </c>
      <c r="N34" s="84" t="n">
        <v>268.9</v>
      </c>
      <c r="O34" s="84" t="n">
        <v>0</v>
      </c>
      <c r="P34" s="84" t="n">
        <v>22.2</v>
      </c>
      <c r="Q34" s="84" t="n">
        <v>0</v>
      </c>
      <c r="R34" s="84" t="n">
        <v>0</v>
      </c>
      <c r="S34" s="85" t="n">
        <v>0</v>
      </c>
      <c r="T34" s="270" t="n">
        <v>0</v>
      </c>
    </row>
    <row r="35" ht="12.75" customHeight="1" s="418">
      <c r="C35" s="80" t="n"/>
      <c r="D35" s="258">
        <f>$D$17</f>
        <v/>
      </c>
      <c r="E35" s="271">
        <f>F35+L35</f>
        <v/>
      </c>
      <c r="F35" s="86">
        <f>SUM(G35:K35)</f>
        <v/>
      </c>
      <c r="G35" s="86" t="n">
        <v>0</v>
      </c>
      <c r="H35" s="86" t="n">
        <v>0</v>
      </c>
      <c r="I35" s="86" t="n">
        <v>54.7</v>
      </c>
      <c r="J35" s="86" t="n">
        <v>0</v>
      </c>
      <c r="K35" s="86" t="n">
        <v>0</v>
      </c>
      <c r="L35" s="86">
        <f>SUM(M35:R35)</f>
        <v/>
      </c>
      <c r="M35" s="86" t="n">
        <v>314.43</v>
      </c>
      <c r="N35" s="86" t="n">
        <v>357.53</v>
      </c>
      <c r="O35" s="86" t="n">
        <v>0</v>
      </c>
      <c r="P35" s="86" t="n">
        <v>11.12</v>
      </c>
      <c r="Q35" s="86" t="n">
        <v>0</v>
      </c>
      <c r="R35" s="86" t="n">
        <v>3.12</v>
      </c>
      <c r="S35" s="87" t="n">
        <v>0.55</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139.1</v>
      </c>
      <c r="N36" s="84" t="n">
        <v>33.9</v>
      </c>
      <c r="O36" s="84" t="n">
        <v>0</v>
      </c>
      <c r="P36" s="84" t="n">
        <v>23.9</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59.1</v>
      </c>
      <c r="N37" s="86" t="n">
        <v>33.9</v>
      </c>
      <c r="O37" s="86" t="n">
        <v>0</v>
      </c>
      <c r="P37" s="86" t="n">
        <v>53.92</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201.7</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183.69</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1.5</v>
      </c>
      <c r="H50" s="84" t="n">
        <v>58.8</v>
      </c>
      <c r="I50" s="84" t="n">
        <v>1172.3</v>
      </c>
      <c r="J50" s="84" t="n">
        <v>0</v>
      </c>
      <c r="K50" s="84" t="n">
        <v>0</v>
      </c>
      <c r="L50" s="84">
        <f>SUM(M50:R50)</f>
        <v/>
      </c>
      <c r="M50" s="84" t="n">
        <v>353.9</v>
      </c>
      <c r="N50" s="84" t="n">
        <v>203.8</v>
      </c>
      <c r="O50" s="84" t="n">
        <v>0</v>
      </c>
      <c r="P50" s="84" t="n">
        <v>213.4</v>
      </c>
      <c r="Q50" s="84" t="n">
        <v>0</v>
      </c>
      <c r="R50" s="84" t="n">
        <v>0</v>
      </c>
      <c r="S50" s="85" t="n">
        <v>0</v>
      </c>
      <c r="T50" s="270" t="n">
        <v>0</v>
      </c>
    </row>
    <row r="51" ht="12.75" customHeight="1" s="418">
      <c r="C51" s="80" t="n"/>
      <c r="D51" s="258">
        <f>$D$17</f>
        <v/>
      </c>
      <c r="E51" s="271">
        <f>F51+L51</f>
        <v/>
      </c>
      <c r="F51" s="86">
        <f>SUM(G51:K51)</f>
        <v/>
      </c>
      <c r="G51" s="86" t="n">
        <v>0</v>
      </c>
      <c r="H51" s="86" t="n">
        <v>31.54</v>
      </c>
      <c r="I51" s="86" t="n">
        <v>1071.96</v>
      </c>
      <c r="J51" s="86" t="n">
        <v>0</v>
      </c>
      <c r="K51" s="86" t="n">
        <v>0</v>
      </c>
      <c r="L51" s="86">
        <f>SUM(M51:R51)</f>
        <v/>
      </c>
      <c r="M51" s="86" t="n">
        <v>233.63</v>
      </c>
      <c r="N51" s="86" t="n">
        <v>158.98</v>
      </c>
      <c r="O51" s="86" t="n">
        <v>0</v>
      </c>
      <c r="P51" s="86" t="n">
        <v>149.88</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24.6</v>
      </c>
      <c r="J52" s="84" t="n">
        <v>0</v>
      </c>
      <c r="K52" s="84" t="n">
        <v>0</v>
      </c>
      <c r="L52" s="84">
        <f>SUM(M52:R52)</f>
        <v/>
      </c>
      <c r="M52" s="84" t="n">
        <v>58.8</v>
      </c>
      <c r="N52" s="84" t="n">
        <v>6</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24.6</v>
      </c>
      <c r="J53" s="86" t="n">
        <v>0</v>
      </c>
      <c r="K53" s="86" t="n">
        <v>0</v>
      </c>
      <c r="L53" s="86">
        <f>SUM(M53:R53)</f>
        <v/>
      </c>
      <c r="M53" s="86" t="n">
        <v>80.19</v>
      </c>
      <c r="N53" s="86" t="n">
        <v>6.66</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238.5</v>
      </c>
      <c r="N54" s="84" t="n">
        <v>277</v>
      </c>
      <c r="O54" s="84" t="n">
        <v>34</v>
      </c>
      <c r="P54" s="84" t="n">
        <v>22.5</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153.44</v>
      </c>
      <c r="N55" s="86" t="n">
        <v>240.17</v>
      </c>
      <c r="O55" s="86" t="n">
        <v>0</v>
      </c>
      <c r="P55" s="86" t="n">
        <v>22.5</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92.7</v>
      </c>
      <c r="N66" s="84" t="n">
        <v>47.2</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40.86</v>
      </c>
      <c r="N67" s="86" t="n">
        <v>47.22</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364.5000000000001</v>
      </c>
      <c r="G12" s="121" t="n">
        <v>454.6</v>
      </c>
      <c r="H12" s="84" t="n">
        <v>2342.5</v>
      </c>
      <c r="I12" s="84" t="n">
        <v>5759.599999999999</v>
      </c>
      <c r="J12" s="85" t="n">
        <v>2749.45</v>
      </c>
      <c r="K12" s="121" t="n">
        <v>399.5</v>
      </c>
      <c r="L12" s="84" t="n">
        <v>486.2</v>
      </c>
      <c r="M12" s="84" t="n">
        <v>644.1</v>
      </c>
      <c r="N12" s="270" t="n">
        <v>440.3</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339.9399999999999</v>
      </c>
      <c r="G13" s="125" t="n">
        <v>491.67</v>
      </c>
      <c r="H13" s="126" t="n">
        <v>2702.77</v>
      </c>
      <c r="I13" s="126" t="n">
        <v>5686.88</v>
      </c>
      <c r="J13" s="127" t="n">
        <v>2773.74</v>
      </c>
      <c r="K13" s="125" t="n">
        <v>375.61</v>
      </c>
      <c r="L13" s="126" t="n">
        <v>602.47</v>
      </c>
      <c r="M13" s="126" t="n">
        <v>675.37</v>
      </c>
      <c r="N13" s="290" t="n">
        <v>246.99</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198.8</v>
      </c>
      <c r="G14" s="121" t="n">
        <v>0</v>
      </c>
      <c r="H14" s="84" t="n">
        <v>2097.7</v>
      </c>
      <c r="I14" s="84" t="n">
        <v>5727.2</v>
      </c>
      <c r="J14" s="85" t="n">
        <v>2377.4</v>
      </c>
      <c r="K14" s="121" t="n">
        <v>332.6</v>
      </c>
      <c r="L14" s="84" t="n">
        <v>471.8</v>
      </c>
      <c r="M14" s="84" t="n">
        <v>520.7</v>
      </c>
      <c r="N14" s="270" t="n">
        <v>238.1</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187.22</v>
      </c>
      <c r="G15" s="125" t="n">
        <v>10</v>
      </c>
      <c r="H15" s="126" t="n">
        <v>2454.31</v>
      </c>
      <c r="I15" s="126" t="n">
        <v>5646.52</v>
      </c>
      <c r="J15" s="127" t="n">
        <v>2408.97</v>
      </c>
      <c r="K15" s="125" t="n">
        <v>281.49</v>
      </c>
      <c r="L15" s="126" t="n">
        <v>588.12</v>
      </c>
      <c r="M15" s="126" t="n">
        <v>530.99</v>
      </c>
      <c r="N15" s="290" t="n">
        <v>100.33</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57.3</v>
      </c>
      <c r="G16" s="121" t="n">
        <v>0</v>
      </c>
      <c r="H16" s="84" t="n">
        <v>75</v>
      </c>
      <c r="I16" s="84" t="n">
        <v>0</v>
      </c>
      <c r="J16" s="85" t="n">
        <v>125</v>
      </c>
      <c r="K16" s="121" t="n">
        <v>0</v>
      </c>
      <c r="L16" s="84" t="n">
        <v>0</v>
      </c>
      <c r="M16" s="84" t="n">
        <v>0</v>
      </c>
      <c r="N16" s="270" t="n">
        <v>57.3</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43.93</v>
      </c>
      <c r="G17" s="125" t="n">
        <v>0</v>
      </c>
      <c r="H17" s="126" t="n">
        <v>75</v>
      </c>
      <c r="I17" s="126" t="n">
        <v>0</v>
      </c>
      <c r="J17" s="127" t="n">
        <v>125</v>
      </c>
      <c r="K17" s="125" t="n">
        <v>0</v>
      </c>
      <c r="L17" s="126" t="n">
        <v>0</v>
      </c>
      <c r="M17" s="126" t="n">
        <v>0</v>
      </c>
      <c r="N17" s="290" t="n">
        <v>43.93</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85.3</v>
      </c>
      <c r="G20" s="121" t="n">
        <v>0</v>
      </c>
      <c r="H20" s="84" t="n">
        <v>0</v>
      </c>
      <c r="I20" s="84" t="n">
        <v>0</v>
      </c>
      <c r="J20" s="85" t="n">
        <v>0</v>
      </c>
      <c r="K20" s="121" t="n">
        <v>0</v>
      </c>
      <c r="L20" s="84" t="n">
        <v>0</v>
      </c>
      <c r="M20" s="84" t="n">
        <v>0</v>
      </c>
      <c r="N20" s="270" t="n">
        <v>104.2</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43.55</v>
      </c>
      <c r="G21" s="125" t="n">
        <v>0</v>
      </c>
      <c r="H21" s="126" t="n">
        <v>0</v>
      </c>
      <c r="I21" s="126" t="n">
        <v>0</v>
      </c>
      <c r="J21" s="127" t="n">
        <v>0</v>
      </c>
      <c r="K21" s="125" t="n">
        <v>0</v>
      </c>
      <c r="L21" s="126" t="n">
        <v>0</v>
      </c>
      <c r="M21" s="126" t="n">
        <v>0</v>
      </c>
      <c r="N21" s="290" t="n">
        <v>43.55</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6.4</v>
      </c>
      <c r="J24" s="85" t="n">
        <v>5</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7.2</v>
      </c>
      <c r="J25" s="127" t="n">
        <v>5</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11.7</v>
      </c>
      <c r="K26" s="121" t="n">
        <v>38</v>
      </c>
      <c r="L26" s="84" t="n">
        <v>14.4</v>
      </c>
      <c r="M26" s="84" t="n">
        <v>123.4</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11.37</v>
      </c>
      <c r="K27" s="125" t="n">
        <v>38.37</v>
      </c>
      <c r="L27" s="126" t="n">
        <v>14.35</v>
      </c>
      <c r="M27" s="126" t="n">
        <v>144.38</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58.5</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56.86</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5</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24.94</v>
      </c>
      <c r="H35" s="126" t="n">
        <v>5</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15.6</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21.16</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103.5</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103.24</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19.2</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23.46</v>
      </c>
      <c r="G47" s="125" t="n">
        <v>0</v>
      </c>
      <c r="H47" s="126" t="n">
        <v>0</v>
      </c>
      <c r="I47" s="126" t="n">
        <v>0</v>
      </c>
      <c r="J47" s="127" t="n">
        <v>0</v>
      </c>
      <c r="K47" s="125" t="n">
        <v>23.46</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1.6</v>
      </c>
      <c r="G48" s="121" t="n">
        <v>430.1</v>
      </c>
      <c r="H48" s="84" t="n">
        <v>0</v>
      </c>
      <c r="I48" s="84" t="n">
        <v>2.4</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3.2</v>
      </c>
      <c r="G49" s="125" t="n">
        <v>429.12</v>
      </c>
      <c r="H49" s="126" t="n">
        <v>0</v>
      </c>
      <c r="I49" s="126" t="n">
        <v>4</v>
      </c>
      <c r="J49" s="127" t="n">
        <v>0</v>
      </c>
      <c r="K49" s="125" t="n">
        <v>3.2</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24.5</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27.61</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8</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8</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7</v>
      </c>
      <c r="G76" s="121" t="n">
        <v>0</v>
      </c>
      <c r="H76" s="84" t="n">
        <v>61.4</v>
      </c>
      <c r="I76" s="84" t="n">
        <v>0</v>
      </c>
      <c r="J76" s="85" t="n">
        <v>0</v>
      </c>
      <c r="K76" s="121" t="n">
        <v>0</v>
      </c>
      <c r="L76" s="84" t="n">
        <v>0</v>
      </c>
      <c r="M76" s="84" t="n">
        <v>0</v>
      </c>
      <c r="N76" s="270" t="n">
        <v>7.2</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9.49</v>
      </c>
      <c r="G77" s="125" t="n">
        <v>0</v>
      </c>
      <c r="H77" s="126" t="n">
        <v>60.19</v>
      </c>
      <c r="I77" s="126" t="n">
        <v>0</v>
      </c>
      <c r="J77" s="127" t="n">
        <v>0</v>
      </c>
      <c r="K77" s="125" t="n">
        <v>0</v>
      </c>
      <c r="L77" s="126" t="n">
        <v>0</v>
      </c>
      <c r="M77" s="126" t="n">
        <v>0</v>
      </c>
      <c r="N77" s="290" t="n">
        <v>9.49</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10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10</v>
      </c>
      <c r="I79" s="126" t="n">
        <v>0</v>
      </c>
      <c r="J79" s="127" t="n">
        <v>31.65</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14.8</v>
      </c>
      <c r="I80" s="84" t="n">
        <v>0</v>
      </c>
      <c r="J80" s="85" t="n">
        <v>31.85</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14.71</v>
      </c>
      <c r="I81" s="126" t="n">
        <v>0</v>
      </c>
      <c r="J81" s="127" t="n">
        <v>31.65</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14.5</v>
      </c>
      <c r="G82" s="121" t="n">
        <v>0</v>
      </c>
      <c r="H82" s="84" t="n">
        <v>78.59999999999999</v>
      </c>
      <c r="I82" s="84" t="n">
        <v>0</v>
      </c>
      <c r="J82" s="85" t="n">
        <v>0</v>
      </c>
      <c r="K82" s="121" t="n">
        <v>9.699999999999999</v>
      </c>
      <c r="L82" s="84" t="n">
        <v>0</v>
      </c>
      <c r="M82" s="84" t="n">
        <v>0</v>
      </c>
      <c r="N82" s="270" t="n">
        <v>33.5</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29.09</v>
      </c>
      <c r="G83" s="125" t="n">
        <v>0</v>
      </c>
      <c r="H83" s="126" t="n">
        <v>83.56</v>
      </c>
      <c r="I83" s="126" t="n">
        <v>0</v>
      </c>
      <c r="J83" s="127" t="n">
        <v>0</v>
      </c>
      <c r="K83" s="125" t="n">
        <v>29.09</v>
      </c>
      <c r="L83" s="126" t="n">
        <v>0</v>
      </c>
      <c r="M83" s="126" t="n">
        <v>0</v>
      </c>
      <c r="N83" s="290" t="n">
        <v>49.69</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21.1</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15.4</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2.23</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8.33</v>
      </c>
      <c r="Q13" s="126" t="n">
        <v>0</v>
      </c>
      <c r="R13" s="126" t="n">
        <v>0</v>
      </c>
      <c r="S13" s="129" t="n">
        <v>0</v>
      </c>
      <c r="T13" s="128">
        <f>SUM(U13:X13)</f>
        <v/>
      </c>
      <c r="U13" s="126" t="n">
        <v>0.87</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2.23</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8.33</v>
      </c>
      <c r="Q15" s="126" t="n">
        <v>0</v>
      </c>
      <c r="R15" s="126" t="n">
        <v>0</v>
      </c>
      <c r="S15" s="129" t="n">
        <v>0</v>
      </c>
      <c r="T15" s="128">
        <f>SUM(U15:X15)</f>
        <v/>
      </c>
      <c r="U15" s="126" t="n">
        <v>0.87</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852.4</v>
      </c>
      <c r="F13" s="84" t="n">
        <v>488.4</v>
      </c>
      <c r="G13" s="84" t="n">
        <v>0</v>
      </c>
      <c r="H13" s="123" t="n">
        <v>0</v>
      </c>
      <c r="I13" s="84" t="n">
        <v>0</v>
      </c>
      <c r="J13" s="270" t="n">
        <v>364</v>
      </c>
    </row>
    <row r="14" ht="12.75" customHeight="1" s="418">
      <c r="B14" s="153" t="n"/>
      <c r="C14" s="55" t="n"/>
      <c r="D14" s="55">
        <f>"Jahr "&amp;(AktJahr-1)</f>
        <v/>
      </c>
      <c r="E14" s="337" t="n">
        <v>600.1299999999999</v>
      </c>
      <c r="F14" s="126" t="n">
        <v>384.13</v>
      </c>
      <c r="G14" s="126" t="n">
        <v>0</v>
      </c>
      <c r="H14" s="129" t="n">
        <v>0</v>
      </c>
      <c r="I14" s="126" t="n">
        <v>0</v>
      </c>
      <c r="J14" s="290" t="n">
        <v>216</v>
      </c>
    </row>
    <row r="15" ht="12.75" customHeight="1" s="418">
      <c r="B15" s="153" t="inlineStr">
        <is>
          <t>DE</t>
        </is>
      </c>
      <c r="C15" s="82" t="inlineStr">
        <is>
          <t>Deutschland</t>
        </is>
      </c>
      <c r="D15" s="83">
        <f>$D$13</f>
        <v/>
      </c>
      <c r="E15" s="269" t="n">
        <v>638.5</v>
      </c>
      <c r="F15" s="84" t="n">
        <v>438.5</v>
      </c>
      <c r="G15" s="84" t="n">
        <v>0</v>
      </c>
      <c r="H15" s="123" t="n">
        <v>0</v>
      </c>
      <c r="I15" s="84" t="n">
        <v>0</v>
      </c>
      <c r="J15" s="270" t="n">
        <v>200</v>
      </c>
    </row>
    <row r="16" ht="12.75" customHeight="1" s="418">
      <c r="B16" s="153" t="n"/>
      <c r="C16" s="55" t="n"/>
      <c r="D16" s="55">
        <f>$D$14</f>
        <v/>
      </c>
      <c r="E16" s="337" t="n">
        <v>379.57</v>
      </c>
      <c r="F16" s="126" t="n">
        <v>334.57</v>
      </c>
      <c r="G16" s="126" t="n">
        <v>0</v>
      </c>
      <c r="H16" s="129" t="n">
        <v>0</v>
      </c>
      <c r="I16" s="126" t="n">
        <v>0</v>
      </c>
      <c r="J16" s="290" t="n">
        <v>45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7</v>
      </c>
      <c r="F18" s="126" t="n">
        <v>0</v>
      </c>
      <c r="G18" s="126" t="n">
        <v>0</v>
      </c>
      <c r="H18" s="129" t="n">
        <v>0</v>
      </c>
      <c r="I18" s="126" t="n">
        <v>0</v>
      </c>
      <c r="J18" s="290" t="n">
        <v>7</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15</v>
      </c>
      <c r="F35" s="84" t="n">
        <v>0</v>
      </c>
      <c r="G35" s="84" t="n">
        <v>0</v>
      </c>
      <c r="H35" s="123" t="n">
        <v>0</v>
      </c>
      <c r="I35" s="84" t="n">
        <v>0</v>
      </c>
      <c r="J35" s="270" t="n">
        <v>15</v>
      </c>
    </row>
    <row r="36" ht="12.75" customHeight="1" s="418">
      <c r="B36" s="153" t="n"/>
      <c r="C36" s="55" t="n"/>
      <c r="D36" s="55">
        <f>$D$14</f>
        <v/>
      </c>
      <c r="E36" s="337" t="n">
        <v>15</v>
      </c>
      <c r="F36" s="126" t="n">
        <v>0</v>
      </c>
      <c r="G36" s="126" t="n">
        <v>0</v>
      </c>
      <c r="H36" s="129" t="n">
        <v>0</v>
      </c>
      <c r="I36" s="126" t="n">
        <v>0</v>
      </c>
      <c r="J36" s="290" t="n">
        <v>15</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49.9</v>
      </c>
      <c r="F47" s="84" t="n">
        <v>49.9</v>
      </c>
      <c r="G47" s="84" t="n">
        <v>0</v>
      </c>
      <c r="H47" s="123" t="n">
        <v>0</v>
      </c>
      <c r="I47" s="84" t="n">
        <v>0</v>
      </c>
      <c r="J47" s="270" t="n">
        <v>0</v>
      </c>
    </row>
    <row r="48" ht="12.75" customHeight="1" s="418">
      <c r="B48" s="153" t="n"/>
      <c r="C48" s="55" t="n"/>
      <c r="D48" s="55">
        <f>$D$14</f>
        <v/>
      </c>
      <c r="E48" s="337" t="n">
        <v>49.56</v>
      </c>
      <c r="F48" s="126" t="n">
        <v>49.56</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149</v>
      </c>
      <c r="F79" s="84" t="n">
        <v>0</v>
      </c>
      <c r="G79" s="84" t="n">
        <v>0</v>
      </c>
      <c r="H79" s="123" t="n">
        <v>0</v>
      </c>
      <c r="I79" s="84" t="n">
        <v>0</v>
      </c>
      <c r="J79" s="270" t="n">
        <v>149</v>
      </c>
    </row>
    <row r="80" ht="12.75" customHeight="1" s="418">
      <c r="B80" s="153" t="n"/>
      <c r="C80" s="55" t="n"/>
      <c r="D80" s="55">
        <f>$D$14</f>
        <v/>
      </c>
      <c r="E80" s="337" t="n">
        <v>149</v>
      </c>
      <c r="F80" s="126" t="n">
        <v>0</v>
      </c>
      <c r="G80" s="126" t="n">
        <v>0</v>
      </c>
      <c r="H80" s="129" t="n">
        <v>0</v>
      </c>
      <c r="I80" s="126" t="n">
        <v>0</v>
      </c>
      <c r="J80" s="290" t="n">
        <v>149</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