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Oldenburgische Landesbank AG</t>
        </is>
      </c>
      <c r="H2" s="4" t="n"/>
      <c r="I2" s="4" t="n"/>
    </row>
    <row r="3" ht="15" customHeight="1" s="426">
      <c r="G3" s="5" t="inlineStr">
        <is>
          <t>Stau 15/17</t>
        </is>
      </c>
      <c r="H3" s="6" t="n"/>
      <c r="I3" s="6" t="n"/>
    </row>
    <row r="4" ht="15" customHeight="1" s="426">
      <c r="G4" s="5" t="inlineStr">
        <is>
          <t>26122 Oldenburg</t>
        </is>
      </c>
      <c r="H4" s="6" t="n"/>
      <c r="I4" s="6" t="n"/>
      <c r="J4" s="7" t="n"/>
    </row>
    <row r="5" ht="15" customHeight="1" s="426">
      <c r="G5" s="5" t="inlineStr">
        <is>
          <t>Telefon: +49 441 221-0</t>
        </is>
      </c>
      <c r="H5" s="6" t="n"/>
      <c r="I5" s="6" t="n"/>
      <c r="J5" s="7" t="n"/>
    </row>
    <row r="6" ht="15" customHeight="1" s="426">
      <c r="G6" s="5" t="inlineStr">
        <is>
          <t>Telefax: +49 441 221-1457</t>
        </is>
      </c>
      <c r="H6" s="6" t="n"/>
      <c r="I6" s="6" t="n"/>
      <c r="J6" s="7" t="n"/>
    </row>
    <row r="7" ht="15" customHeight="1" s="426">
      <c r="G7" s="5" t="inlineStr">
        <is>
          <t>E-Mail: olb@olb.de</t>
        </is>
      </c>
      <c r="H7" s="6" t="n"/>
      <c r="I7" s="6" t="n"/>
    </row>
    <row r="8" ht="14.1" customFormat="1" customHeight="1" s="409">
      <c r="A8" s="9" t="n"/>
      <c r="G8" s="5" t="inlineStr">
        <is>
          <t>Internet: www.olb.de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911</v>
      </c>
      <c r="E21" s="26" t="n">
        <v>531</v>
      </c>
      <c r="F21" s="25" t="n">
        <v>771.9</v>
      </c>
      <c r="G21" s="26" t="n">
        <v>540.24</v>
      </c>
      <c r="H21" s="25" t="n">
        <v>638.37</v>
      </c>
      <c r="I21" s="26" t="n">
        <v>447.5</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1117.99</v>
      </c>
      <c r="E23" s="34" t="n">
        <v>771.15</v>
      </c>
      <c r="F23" s="33" t="n">
        <v>1031.68</v>
      </c>
      <c r="G23" s="34" t="n">
        <v>904.41</v>
      </c>
      <c r="H23" s="33" t="n">
        <v>854.24</v>
      </c>
      <c r="I23" s="34" t="n">
        <v>749.79</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32.65</v>
      </c>
      <c r="E27" s="30" t="n">
        <v>0</v>
      </c>
      <c r="F27" s="29" t="n">
        <v>32.03</v>
      </c>
      <c r="G27" s="30" t="n">
        <v>0</v>
      </c>
      <c r="H27" s="29" t="n">
        <v>26.24</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174.34</v>
      </c>
      <c r="E29" s="38" t="n">
        <v>0</v>
      </c>
      <c r="F29" s="37" t="n">
        <v>227.74</v>
      </c>
      <c r="G29" s="38" t="n">
        <v>0</v>
      </c>
      <c r="H29" s="37" t="n">
        <v>189.65</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206.99</v>
      </c>
      <c r="E31" s="47" t="n">
        <v>240.15</v>
      </c>
      <c r="F31" s="46" t="n">
        <v>259.78</v>
      </c>
      <c r="G31" s="47" t="n">
        <v>364.17</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0</v>
      </c>
      <c r="E39" s="34" t="n">
        <v>0</v>
      </c>
      <c r="F39" s="33" t="n">
        <v>0</v>
      </c>
      <c r="G39" s="34" t="n">
        <v>0</v>
      </c>
      <c r="H39" s="33" t="n">
        <v>0</v>
      </c>
      <c r="I39" s="34" t="n">
        <v>0</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0</v>
      </c>
      <c r="E43" s="30" t="n">
        <v>0</v>
      </c>
      <c r="F43" s="29" t="n">
        <v>0</v>
      </c>
      <c r="G43" s="30" t="n">
        <v>0</v>
      </c>
      <c r="H43" s="29" t="n">
        <v>0</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0</v>
      </c>
      <c r="E45" s="38" t="n">
        <v>0</v>
      </c>
      <c r="F45" s="37" t="n">
        <v>0</v>
      </c>
      <c r="G45" s="38" t="n">
        <v>0</v>
      </c>
      <c r="H45" s="37" t="n">
        <v>0</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0</v>
      </c>
      <c r="F15" s="106" t="n"/>
      <c r="G15" s="144" t="n">
        <v>0</v>
      </c>
      <c r="H15" s="106" t="n"/>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911</v>
      </c>
      <c r="E9" s="230" t="n">
        <v>531</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1117.99</v>
      </c>
      <c r="E12" s="230" t="n">
        <v>771.15</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92.40000000000001</v>
      </c>
      <c r="E18" s="234" t="n">
        <v>94.81</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0</v>
      </c>
      <c r="E20" s="234" t="n">
        <v>0</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0</v>
      </c>
      <c r="E23" s="234" t="n">
        <v>0</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0</v>
      </c>
      <c r="E28" s="234" t="n">
        <v>0</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4.28</v>
      </c>
      <c r="E30" s="234" t="n">
        <v>3.77</v>
      </c>
    </row>
    <row r="31" ht="20.1" customHeight="1" s="426">
      <c r="A31" s="239" t="n">
        <v>0</v>
      </c>
      <c r="B31" s="192" t="inlineStr">
        <is>
          <t xml:space="preserve">average loan-to-value ratio, weighted using the mortgage lending value
section 28 para. 2 no. 3  </t>
        </is>
      </c>
      <c r="C31" s="191" t="inlineStr">
        <is>
          <t>%</t>
        </is>
      </c>
      <c r="D31" s="190" t="n">
        <v>55.99</v>
      </c>
      <c r="E31" s="234" t="n">
        <v>55.99</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0</v>
      </c>
      <c r="E35" s="234" t="n">
        <v>0</v>
      </c>
    </row>
    <row r="36" ht="30" customHeight="1" s="426">
      <c r="A36" s="239" t="n"/>
      <c r="B36" s="262" t="inlineStr">
        <is>
          <t>Day on which the largest negative sum results</t>
        </is>
      </c>
      <c r="C36" s="189" t="inlineStr">
        <is>
          <t>Day (1-180)</t>
        </is>
      </c>
      <c r="D36" s="190" t="n">
        <v>0</v>
      </c>
      <c r="E36" s="234" t="n">
        <v>0</v>
      </c>
    </row>
    <row r="37" ht="30" customHeight="1" s="426" thickBot="1">
      <c r="A37" s="239" t="n">
        <v>1</v>
      </c>
      <c r="B37" s="193" t="inlineStr">
        <is>
          <t>Total amount of cover assets meeting the requirements of section 4 para 1a s. 3 Pfandbrief Act</t>
        </is>
      </c>
      <c r="C37" s="268" t="inlineStr">
        <is>
          <t>(€ mn.)</t>
        </is>
      </c>
      <c r="D37" s="236" t="n">
        <v>84.15000000000001</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0</v>
      </c>
      <c r="E52" s="245" t="n">
        <v>0</v>
      </c>
    </row>
    <row r="53" ht="28.5" customHeight="1" s="426" thickBot="1">
      <c r="A53" s="239" t="n">
        <v>1</v>
      </c>
      <c r="B53" s="269" t="inlineStr">
        <is>
          <t xml:space="preserve">thereof percentage share of fixed-rate Pfandbriefe
section 28 para. 1 no. 13 </t>
        </is>
      </c>
      <c r="C53" s="186" t="inlineStr">
        <is>
          <t>%</t>
        </is>
      </c>
      <c r="D53" s="187" t="n">
        <v>0</v>
      </c>
      <c r="E53" s="231" t="n">
        <v>0</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0</v>
      </c>
      <c r="E55" s="245" t="n">
        <v>0</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0</v>
      </c>
      <c r="E59" s="234" t="n">
        <v>0</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26">
      <c r="A61" s="239" t="n"/>
      <c r="B61" s="511" t="n"/>
      <c r="C61" s="191" t="inlineStr">
        <is>
          <t>CHF</t>
        </is>
      </c>
      <c r="D61" s="190" t="n">
        <v>0</v>
      </c>
      <c r="E61" s="234" t="n">
        <v>0</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0</v>
      </c>
      <c r="E64" s="234" t="n">
        <v>0</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0</v>
      </c>
      <c r="E69" s="234" t="n">
        <v>0</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26">
      <c r="A74" s="239" t="n"/>
      <c r="B74" s="262" t="inlineStr">
        <is>
          <t>Day on which the largest negative sum results</t>
        </is>
      </c>
      <c r="C74" s="189" t="inlineStr">
        <is>
          <t>Day (1-180)</t>
        </is>
      </c>
      <c r="D74" s="190" t="n">
        <v>0</v>
      </c>
      <c r="E74" s="234" t="n">
        <v>0</v>
      </c>
    </row>
    <row r="75" ht="30" customHeight="1" s="426" thickBot="1">
      <c r="A75" s="239" t="n"/>
      <c r="B75" s="193" t="inlineStr">
        <is>
          <t>Total amount of cover assets meeting the requirements of section 4 para 1a s. 3 Pfandbrief Act</t>
        </is>
      </c>
      <c r="C75" s="268" t="inlineStr">
        <is>
          <t>(€ mn.)</t>
        </is>
      </c>
      <c r="D75" s="236" t="n">
        <v>0</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24" customHeight="1" s="426" thickBot="1">
      <c r="B10" s="250" t="inlineStr">
        <is>
          <t>ISIN</t>
        </is>
      </c>
      <c r="C10" s="224" t="inlineStr">
        <is>
          <t>(Mio. €)</t>
        </is>
      </c>
      <c r="D10" s="515" t="inlineStr">
        <is>
          <t>DE000A11QJK8, DE000A11QJM4, DE000A11QJN2</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3.5" customHeight="1" s="426" thickBot="1">
      <c r="B15" s="250" t="inlineStr">
        <is>
          <t>ISIN</t>
        </is>
      </c>
      <c r="C15" s="224" t="inlineStr">
        <is>
          <t>(Mio. €)</t>
        </is>
      </c>
      <c r="D15" s="225" t="n">
        <v>0</v>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31.10.2022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OLB</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Oldenburgische Landesbank AG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s</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0</v>
      </c>
      <c r="E11" s="67" t="n">
        <v>15.7</v>
      </c>
      <c r="F11" s="66" t="n">
        <v>0</v>
      </c>
      <c r="G11" s="67" t="n">
        <v>9.27</v>
      </c>
      <c r="I11" s="66" t="n">
        <v>0</v>
      </c>
      <c r="J11" s="67" t="n">
        <v>0</v>
      </c>
    </row>
    <row r="12" ht="12.75" customHeight="1" s="426">
      <c r="A12" s="17" t="n">
        <v>0</v>
      </c>
      <c r="B12" s="420" t="inlineStr">
        <is>
          <t>&gt; 0,5 years and &lt;= 1 year</t>
        </is>
      </c>
      <c r="C12" s="421" t="n"/>
      <c r="D12" s="66" t="n">
        <v>0</v>
      </c>
      <c r="E12" s="67" t="n">
        <v>17.35</v>
      </c>
      <c r="F12" s="66" t="n">
        <v>0</v>
      </c>
      <c r="G12" s="67" t="n">
        <v>10.13</v>
      </c>
      <c r="I12" s="66" t="n">
        <v>0</v>
      </c>
      <c r="J12" s="67" t="n">
        <v>0</v>
      </c>
    </row>
    <row r="13" ht="12.75" customHeight="1" s="426">
      <c r="A13" s="17" t="n"/>
      <c r="B13" s="420" t="inlineStr">
        <is>
          <t>&gt; 1  year and &lt;= 1,5 years</t>
        </is>
      </c>
      <c r="C13" s="421" t="n"/>
      <c r="D13" s="66" t="n">
        <v>0</v>
      </c>
      <c r="E13" s="67" t="n">
        <v>13.58</v>
      </c>
      <c r="F13" s="66" t="n">
        <v>0</v>
      </c>
      <c r="G13" s="67" t="n">
        <v>11.12</v>
      </c>
      <c r="I13" s="66" t="n">
        <v>0</v>
      </c>
      <c r="J13" s="67" t="n">
        <v>0</v>
      </c>
    </row>
    <row r="14" ht="12.75" customHeight="1" s="426">
      <c r="A14" s="17" t="n">
        <v>0</v>
      </c>
      <c r="B14" s="420" t="inlineStr">
        <is>
          <t>&gt; 1,5 years and &lt;= 2 years</t>
        </is>
      </c>
      <c r="C14" s="420" t="n"/>
      <c r="D14" s="68" t="n">
        <v>0</v>
      </c>
      <c r="E14" s="238" t="n">
        <v>46.47</v>
      </c>
      <c r="F14" s="68" t="n">
        <v>0</v>
      </c>
      <c r="G14" s="238" t="n">
        <v>11.37</v>
      </c>
      <c r="I14" s="66" t="n">
        <v>0</v>
      </c>
      <c r="J14" s="67" t="n">
        <v>0</v>
      </c>
    </row>
    <row r="15" ht="12.75" customHeight="1" s="426">
      <c r="A15" s="17" t="n">
        <v>0</v>
      </c>
      <c r="B15" s="420" t="inlineStr">
        <is>
          <t>&gt; 2 years and &lt;= 3 years</t>
        </is>
      </c>
      <c r="C15" s="420" t="n"/>
      <c r="D15" s="68" t="n">
        <v>0</v>
      </c>
      <c r="E15" s="238" t="n">
        <v>93.09</v>
      </c>
      <c r="F15" s="68" t="n">
        <v>0</v>
      </c>
      <c r="G15" s="238" t="n">
        <v>21.33</v>
      </c>
      <c r="I15" s="66" t="n">
        <v>0</v>
      </c>
      <c r="J15" s="67" t="n">
        <v>0</v>
      </c>
    </row>
    <row r="16" ht="12.75" customHeight="1" s="426">
      <c r="A16" s="17" t="n">
        <v>0</v>
      </c>
      <c r="B16" s="420" t="inlineStr">
        <is>
          <t>&gt; 3 years and &lt;= 4 years</t>
        </is>
      </c>
      <c r="C16" s="420" t="n"/>
      <c r="D16" s="68" t="n">
        <v>3</v>
      </c>
      <c r="E16" s="238" t="n">
        <v>37.87</v>
      </c>
      <c r="F16" s="68" t="n">
        <v>0</v>
      </c>
      <c r="G16" s="238" t="n">
        <v>68.48</v>
      </c>
      <c r="I16" s="66" t="n">
        <v>0</v>
      </c>
      <c r="J16" s="67" t="n">
        <v>0</v>
      </c>
    </row>
    <row r="17" ht="12.75" customHeight="1" s="426">
      <c r="A17" s="17" t="n">
        <v>0</v>
      </c>
      <c r="B17" s="420" t="inlineStr">
        <is>
          <t>&gt; 4 years and &lt;= 5 years</t>
        </is>
      </c>
      <c r="C17" s="420" t="n"/>
      <c r="D17" s="68" t="n">
        <v>0</v>
      </c>
      <c r="E17" s="238" t="n">
        <v>42.51</v>
      </c>
      <c r="F17" s="68" t="n">
        <v>3</v>
      </c>
      <c r="G17" s="238" t="n">
        <v>26.42</v>
      </c>
      <c r="I17" s="66" t="n">
        <v>3</v>
      </c>
      <c r="J17" s="67" t="n">
        <v>0</v>
      </c>
    </row>
    <row r="18" ht="12.75" customHeight="1" s="426">
      <c r="A18" s="17" t="n">
        <v>0</v>
      </c>
      <c r="B18" s="420" t="inlineStr">
        <is>
          <t>&gt; 5 years and &lt;= 10 years</t>
        </is>
      </c>
      <c r="C18" s="421" t="n"/>
      <c r="D18" s="66" t="n">
        <v>798</v>
      </c>
      <c r="E18" s="67" t="n">
        <v>319.59</v>
      </c>
      <c r="F18" s="66" t="n">
        <v>448</v>
      </c>
      <c r="G18" s="67" t="n">
        <v>210.06</v>
      </c>
      <c r="I18" s="66" t="n">
        <v>798</v>
      </c>
      <c r="J18" s="67" t="n">
        <v>0</v>
      </c>
    </row>
    <row r="19" ht="12.75" customHeight="1" s="426">
      <c r="A19" s="17" t="n">
        <v>0</v>
      </c>
      <c r="B19" s="420" t="inlineStr">
        <is>
          <t>&gt; 10 years</t>
        </is>
      </c>
      <c r="C19" s="421" t="n"/>
      <c r="D19" s="66" t="n">
        <v>110</v>
      </c>
      <c r="E19" s="67" t="n">
        <v>531.83</v>
      </c>
      <c r="F19" s="66" t="n">
        <v>80</v>
      </c>
      <c r="G19" s="67" t="n">
        <v>402.97</v>
      </c>
      <c r="I19" s="66" t="n">
        <v>110</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0</v>
      </c>
      <c r="E24" s="67" t="n">
        <v>0</v>
      </c>
      <c r="F24" s="66" t="n">
        <v>0</v>
      </c>
      <c r="G24" s="67" t="n">
        <v>0</v>
      </c>
      <c r="I24" s="66" t="n">
        <v>0</v>
      </c>
      <c r="J24" s="67" t="n">
        <v>0</v>
      </c>
    </row>
    <row r="25" ht="12.75" customHeight="1" s="426">
      <c r="A25" s="17" t="n"/>
      <c r="B25" s="420" t="inlineStr">
        <is>
          <t>&gt; 0,5 years and &lt;= 1 year</t>
        </is>
      </c>
      <c r="C25" s="421" t="n"/>
      <c r="D25" s="66" t="n">
        <v>0</v>
      </c>
      <c r="E25" s="67" t="n">
        <v>0</v>
      </c>
      <c r="F25" s="66" t="n">
        <v>0</v>
      </c>
      <c r="G25" s="67" t="n">
        <v>0</v>
      </c>
      <c r="I25" s="66" t="n">
        <v>0</v>
      </c>
      <c r="J25" s="67" t="n">
        <v>0</v>
      </c>
    </row>
    <row r="26" ht="12.75" customHeight="1" s="426">
      <c r="A26" s="17" t="n">
        <v>1</v>
      </c>
      <c r="B26" s="420" t="inlineStr">
        <is>
          <t>&gt; 1  year and &lt;= 1,5 years</t>
        </is>
      </c>
      <c r="C26" s="421" t="n"/>
      <c r="D26" s="66" t="n">
        <v>0</v>
      </c>
      <c r="E26" s="67" t="n">
        <v>0</v>
      </c>
      <c r="F26" s="66" t="n">
        <v>0</v>
      </c>
      <c r="G26" s="67" t="n">
        <v>0</v>
      </c>
      <c r="I26" s="66" t="n">
        <v>0</v>
      </c>
      <c r="J26" s="67" t="n">
        <v>0</v>
      </c>
    </row>
    <row r="27" ht="12.75" customHeight="1" s="426">
      <c r="A27" s="17" t="n">
        <v>1</v>
      </c>
      <c r="B27" s="420" t="inlineStr">
        <is>
          <t>&gt; 1,5 years and &lt;= 2 years</t>
        </is>
      </c>
      <c r="C27" s="420" t="n"/>
      <c r="D27" s="68" t="n">
        <v>0</v>
      </c>
      <c r="E27" s="238" t="n">
        <v>0</v>
      </c>
      <c r="F27" s="68" t="n">
        <v>0</v>
      </c>
      <c r="G27" s="238" t="n">
        <v>0</v>
      </c>
      <c r="I27" s="66" t="n">
        <v>0</v>
      </c>
      <c r="J27" s="67" t="n">
        <v>0</v>
      </c>
    </row>
    <row r="28" ht="12.75" customHeight="1" s="426">
      <c r="A28" s="17" t="n">
        <v>1</v>
      </c>
      <c r="B28" s="420" t="inlineStr">
        <is>
          <t>&gt; 2 years and &lt;= 3 years</t>
        </is>
      </c>
      <c r="C28" s="420" t="n"/>
      <c r="D28" s="68" t="n">
        <v>0</v>
      </c>
      <c r="E28" s="238" t="n">
        <v>0</v>
      </c>
      <c r="F28" s="68" t="n">
        <v>0</v>
      </c>
      <c r="G28" s="238" t="n">
        <v>0</v>
      </c>
      <c r="I28" s="66" t="n">
        <v>0</v>
      </c>
      <c r="J28" s="67" t="n">
        <v>0</v>
      </c>
    </row>
    <row r="29" ht="12.75" customHeight="1" s="426">
      <c r="A29" s="17" t="n">
        <v>1</v>
      </c>
      <c r="B29" s="420" t="inlineStr">
        <is>
          <t>&gt; 3 years and &lt;= 4 years</t>
        </is>
      </c>
      <c r="C29" s="420" t="n"/>
      <c r="D29" s="68" t="n">
        <v>0</v>
      </c>
      <c r="E29" s="238" t="n">
        <v>0</v>
      </c>
      <c r="F29" s="68" t="n">
        <v>0</v>
      </c>
      <c r="G29" s="238" t="n">
        <v>0</v>
      </c>
      <c r="I29" s="66" t="n">
        <v>0</v>
      </c>
      <c r="J29" s="67" t="n">
        <v>0</v>
      </c>
    </row>
    <row r="30" ht="12.75" customHeight="1" s="426">
      <c r="A30" s="17" t="n">
        <v>1</v>
      </c>
      <c r="B30" s="420" t="inlineStr">
        <is>
          <t>&gt; 4 years and &lt;= 5 years</t>
        </is>
      </c>
      <c r="C30" s="420" t="n"/>
      <c r="D30" s="68" t="n">
        <v>0</v>
      </c>
      <c r="E30" s="238" t="n">
        <v>0</v>
      </c>
      <c r="F30" s="68" t="n">
        <v>0</v>
      </c>
      <c r="G30" s="238" t="n">
        <v>0</v>
      </c>
      <c r="I30" s="66" t="n">
        <v>0</v>
      </c>
      <c r="J30" s="67" t="n">
        <v>0</v>
      </c>
    </row>
    <row r="31" ht="12.75" customHeight="1" s="426">
      <c r="A31" s="17" t="n">
        <v>1</v>
      </c>
      <c r="B31" s="420" t="inlineStr">
        <is>
          <t>&gt; 5 years and &lt;= 10 years</t>
        </is>
      </c>
      <c r="C31" s="421" t="n"/>
      <c r="D31" s="66" t="n">
        <v>0</v>
      </c>
      <c r="E31" s="67" t="n">
        <v>0</v>
      </c>
      <c r="F31" s="66" t="n">
        <v>0</v>
      </c>
      <c r="G31" s="67" t="n">
        <v>0</v>
      </c>
      <c r="I31" s="66" t="n">
        <v>0</v>
      </c>
      <c r="J31" s="67" t="n">
        <v>0</v>
      </c>
    </row>
    <row r="32" ht="12.75" customHeight="1" s="426">
      <c r="B32" s="420" t="inlineStr">
        <is>
          <t>&gt; 10 years</t>
        </is>
      </c>
      <c r="C32" s="421" t="n"/>
      <c r="D32" s="66" t="n">
        <v>0</v>
      </c>
      <c r="E32" s="67" t="n">
        <v>0</v>
      </c>
      <c r="F32" s="66" t="n">
        <v>0</v>
      </c>
      <c r="G32" s="67" t="n">
        <v>0</v>
      </c>
      <c r="I32" s="66" t="n">
        <v>0</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979.6900000000001</v>
      </c>
      <c r="E9" s="76" t="n">
        <v>715.52</v>
      </c>
    </row>
    <row r="10" ht="12.75" customHeight="1" s="426">
      <c r="A10" s="17" t="n">
        <v>0</v>
      </c>
      <c r="B10" s="77" t="inlineStr">
        <is>
          <t>more than 300,000 Euros up to 1 mn. Euros</t>
        </is>
      </c>
      <c r="C10" s="77" t="n"/>
      <c r="D10" s="66" t="n">
        <v>47.59</v>
      </c>
      <c r="E10" s="76" t="n">
        <v>15.62</v>
      </c>
    </row>
    <row r="11" ht="12.75" customHeight="1" s="426">
      <c r="A11" s="17" t="n"/>
      <c r="B11" s="77" t="inlineStr">
        <is>
          <t>more than 1 mn. Euros up to 10 mn. Euros</t>
        </is>
      </c>
      <c r="C11" s="77" t="n"/>
      <c r="D11" s="66" t="n">
        <v>5.71</v>
      </c>
      <c r="E11" s="76" t="n">
        <v>0</v>
      </c>
    </row>
    <row r="12" ht="12.75" customHeight="1" s="426">
      <c r="A12" s="17" t="n">
        <v>0</v>
      </c>
      <c r="B12" s="77" t="inlineStr">
        <is>
          <t>more than 10 mn. Euros</t>
        </is>
      </c>
      <c r="C12" s="77" t="n"/>
      <c r="D12" s="66" t="n">
        <v>0</v>
      </c>
      <c r="E12" s="76" t="n">
        <v>0</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0</v>
      </c>
      <c r="E21" s="67" t="n">
        <v>0</v>
      </c>
    </row>
    <row r="22" ht="12.75" customHeight="1" s="426">
      <c r="A22" s="17" t="n">
        <v>1</v>
      </c>
      <c r="B22" s="77" t="inlineStr">
        <is>
          <t>more than 10 mn. Euros up to 100 mn. Euros</t>
        </is>
      </c>
      <c r="C22" s="77" t="n"/>
      <c r="D22" s="68" t="n">
        <v>0</v>
      </c>
      <c r="E22" s="79" t="n">
        <v>0</v>
      </c>
    </row>
    <row r="23" ht="12.75" customHeight="1" s="426">
      <c r="A23" s="17" t="n">
        <v>1</v>
      </c>
      <c r="B23" s="77" t="inlineStr">
        <is>
          <t>more than 100 mn. Euros</t>
        </is>
      </c>
      <c r="C23" s="82" t="n"/>
      <c r="D23" s="83" t="n">
        <v>0</v>
      </c>
      <c r="E23" s="84" t="n">
        <v>0</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78.37</v>
      </c>
      <c r="H16" s="106" t="n">
        <v>889.28</v>
      </c>
      <c r="I16" s="106" t="n">
        <v>45.26</v>
      </c>
      <c r="J16" s="106" t="n">
        <v>0</v>
      </c>
      <c r="K16" s="106" t="n">
        <v>0</v>
      </c>
      <c r="L16" s="106">
        <f>SUM(M16:R16)</f>
        <v/>
      </c>
      <c r="M16" s="106" t="n">
        <v>7.68</v>
      </c>
      <c r="N16" s="106" t="n">
        <v>5.82</v>
      </c>
      <c r="O16" s="106" t="n">
        <v>0.14</v>
      </c>
      <c r="P16" s="106" t="n">
        <v>6.46</v>
      </c>
      <c r="Q16" s="106" t="n">
        <v>0</v>
      </c>
      <c r="R16" s="106" t="n">
        <v>0</v>
      </c>
      <c r="S16" s="107" t="n">
        <v>0</v>
      </c>
      <c r="T16" s="289" t="n">
        <v>0</v>
      </c>
    </row>
    <row r="17" ht="12.75" customHeight="1" s="426">
      <c r="C17" s="102" t="n"/>
      <c r="D17" s="316">
        <f>"year "&amp;(AktJahr-1)</f>
        <v/>
      </c>
      <c r="E17" s="321">
        <f>F17+L17</f>
        <v/>
      </c>
      <c r="F17" s="108">
        <f>SUM(G17:K17)</f>
        <v/>
      </c>
      <c r="G17" s="108" t="n">
        <v>41.52</v>
      </c>
      <c r="H17" s="108" t="n">
        <v>673.71</v>
      </c>
      <c r="I17" s="108" t="n">
        <v>15.92</v>
      </c>
      <c r="J17" s="108" t="n">
        <v>0</v>
      </c>
      <c r="K17" s="108" t="n">
        <v>0</v>
      </c>
      <c r="L17" s="108">
        <f>SUM(M17:R17)</f>
        <v/>
      </c>
      <c r="M17" s="108" t="n">
        <v>0</v>
      </c>
      <c r="N17" s="108" t="n">
        <v>0</v>
      </c>
      <c r="O17" s="108" t="n">
        <v>0</v>
      </c>
      <c r="P17" s="108" t="n">
        <v>0</v>
      </c>
      <c r="Q17" s="108" t="n">
        <v>0</v>
      </c>
      <c r="R17" s="108" t="n">
        <v>0</v>
      </c>
      <c r="S17" s="109" t="n">
        <v>0</v>
      </c>
      <c r="T17" s="322" t="n">
        <v>0</v>
      </c>
    </row>
    <row r="18" ht="12.75" customHeight="1" s="426">
      <c r="B18" s="13" t="inlineStr">
        <is>
          <t>DE</t>
        </is>
      </c>
      <c r="C18" s="104" t="inlineStr">
        <is>
          <t>Germany</t>
        </is>
      </c>
      <c r="D18" s="309">
        <f>$D$16</f>
        <v/>
      </c>
      <c r="E18" s="288">
        <f>F18+L18</f>
        <v/>
      </c>
      <c r="F18" s="106">
        <f>SUM(G18:K18)</f>
        <v/>
      </c>
      <c r="G18" s="106" t="n">
        <v>78.37</v>
      </c>
      <c r="H18" s="106" t="n">
        <v>889.28</v>
      </c>
      <c r="I18" s="106" t="n">
        <v>45.26</v>
      </c>
      <c r="J18" s="106" t="n">
        <v>0</v>
      </c>
      <c r="K18" s="106" t="n">
        <v>0</v>
      </c>
      <c r="L18" s="106">
        <f>SUM(M18:R18)</f>
        <v/>
      </c>
      <c r="M18" s="106" t="n">
        <v>7.68</v>
      </c>
      <c r="N18" s="106" t="n">
        <v>5.82</v>
      </c>
      <c r="O18" s="106" t="n">
        <v>0.14</v>
      </c>
      <c r="P18" s="106" t="n">
        <v>6.46</v>
      </c>
      <c r="Q18" s="106" t="n">
        <v>0</v>
      </c>
      <c r="R18" s="106" t="n">
        <v>0</v>
      </c>
      <c r="S18" s="107" t="n">
        <v>0</v>
      </c>
      <c r="T18" s="289" t="n">
        <v>0</v>
      </c>
    </row>
    <row r="19" ht="12.75" customHeight="1" s="426">
      <c r="C19" s="102" t="n"/>
      <c r="D19" s="316">
        <f>$D$17</f>
        <v/>
      </c>
      <c r="E19" s="321">
        <f>F19+L19</f>
        <v/>
      </c>
      <c r="F19" s="108">
        <f>SUM(G19:K19)</f>
        <v/>
      </c>
      <c r="G19" s="108" t="n">
        <v>41.52</v>
      </c>
      <c r="H19" s="108" t="n">
        <v>673.71</v>
      </c>
      <c r="I19" s="108" t="n">
        <v>15.92</v>
      </c>
      <c r="J19" s="108" t="n">
        <v>0</v>
      </c>
      <c r="K19" s="108" t="n">
        <v>0</v>
      </c>
      <c r="L19" s="108">
        <f>SUM(M19:R19)</f>
        <v/>
      </c>
      <c r="M19" s="108" t="n">
        <v>0</v>
      </c>
      <c r="N19" s="108" t="n">
        <v>0</v>
      </c>
      <c r="O19" s="108" t="n">
        <v>0</v>
      </c>
      <c r="P19" s="108" t="n">
        <v>0</v>
      </c>
      <c r="Q19" s="108" t="n">
        <v>0</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26">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85</v>
      </c>
      <c r="F13" s="106" t="n">
        <v>0</v>
      </c>
      <c r="G13" s="106" t="n">
        <v>0</v>
      </c>
      <c r="H13" s="144" t="n">
        <v>30</v>
      </c>
      <c r="I13" s="106" t="n">
        <v>0</v>
      </c>
      <c r="J13" s="289" t="n">
        <v>55</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55</v>
      </c>
      <c r="F15" s="106" t="n">
        <v>0</v>
      </c>
      <c r="G15" s="106" t="n">
        <v>0</v>
      </c>
      <c r="H15" s="144" t="n">
        <v>0</v>
      </c>
      <c r="I15" s="106" t="n">
        <v>0</v>
      </c>
      <c r="J15" s="289" t="n">
        <v>55</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0</v>
      </c>
      <c r="F25" s="106" t="n">
        <v>0</v>
      </c>
      <c r="G25" s="106" t="n">
        <v>0</v>
      </c>
      <c r="H25" s="144" t="n">
        <v>0</v>
      </c>
      <c r="I25" s="106" t="n">
        <v>0</v>
      </c>
      <c r="J25" s="289" t="n">
        <v>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0</v>
      </c>
      <c r="F27" s="106" t="n">
        <v>0</v>
      </c>
      <c r="G27" s="106" t="n">
        <v>0</v>
      </c>
      <c r="H27" s="144" t="n">
        <v>0</v>
      </c>
      <c r="I27" s="106" t="n">
        <v>0</v>
      </c>
      <c r="J27" s="289" t="n">
        <v>0</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0</v>
      </c>
      <c r="F43" s="106" t="n">
        <v>0</v>
      </c>
      <c r="G43" s="106" t="n">
        <v>0</v>
      </c>
      <c r="H43" s="144" t="n">
        <v>0</v>
      </c>
      <c r="I43" s="106" t="n">
        <v>0</v>
      </c>
      <c r="J43" s="289" t="n">
        <v>0</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0</v>
      </c>
      <c r="F61" s="106" t="n">
        <v>0</v>
      </c>
      <c r="G61" s="106" t="n">
        <v>0</v>
      </c>
      <c r="H61" s="144" t="n">
        <v>0</v>
      </c>
      <c r="I61" s="106" t="n">
        <v>0</v>
      </c>
      <c r="J61" s="289" t="n">
        <v>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30</v>
      </c>
      <c r="F87" s="106" t="n">
        <v>0</v>
      </c>
      <c r="G87" s="106" t="n">
        <v>0</v>
      </c>
      <c r="H87" s="144" t="n">
        <v>30</v>
      </c>
      <c r="I87" s="106" t="n">
        <v>0</v>
      </c>
      <c r="J87" s="289" t="n">
        <v>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