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4286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Landesbank Baden-Württemberg</t>
        </is>
      </c>
      <c r="H2" s="4" t="n"/>
      <c r="I2" s="4" t="n"/>
    </row>
    <row r="3" ht="15" customHeight="1" s="418">
      <c r="G3" s="5" t="inlineStr">
        <is>
          <t>Am Hauptbahnhof 2</t>
        </is>
      </c>
      <c r="H3" s="6" t="n"/>
      <c r="I3" s="6" t="n"/>
    </row>
    <row r="4" ht="15" customHeight="1" s="418">
      <c r="G4" s="5" t="inlineStr">
        <is>
          <t>70173 Stuttgart</t>
        </is>
      </c>
      <c r="H4" s="6" t="n"/>
      <c r="I4" s="6" t="n"/>
      <c r="J4" s="7" t="n"/>
    </row>
    <row r="5" ht="15" customHeight="1" s="418">
      <c r="G5" s="5" t="inlineStr">
        <is>
          <t>Telefon: +49 711 127 - 0</t>
        </is>
      </c>
      <c r="H5" s="6" t="n"/>
      <c r="I5" s="6" t="n"/>
      <c r="J5" s="7" t="n"/>
    </row>
    <row r="6" ht="15" customHeight="1" s="418">
      <c r="G6" s="5" t="inlineStr">
        <is>
          <t>Telefax: +49 711 127 - 43544</t>
        </is>
      </c>
      <c r="H6" s="6" t="n"/>
      <c r="I6" s="6" t="n"/>
      <c r="J6" s="7" t="n"/>
    </row>
    <row r="7" ht="15" customHeight="1" s="418">
      <c r="G7" s="5" t="inlineStr">
        <is>
          <t>E-Mail: kontakt@LBBW.de</t>
        </is>
      </c>
      <c r="H7" s="6" t="n"/>
      <c r="I7" s="6" t="n"/>
    </row>
    <row r="8" ht="14.1" customFormat="1" customHeight="1" s="8">
      <c r="A8" s="9" t="n"/>
      <c r="G8" s="5" t="inlineStr">
        <is>
          <t>Internet: www.lbbw.de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12557.995588889</v>
      </c>
      <c r="E21" s="387" t="n">
        <v>12377.72466803</v>
      </c>
      <c r="F21" s="386" t="n">
        <v>12152.353585</v>
      </c>
      <c r="G21" s="387" t="n">
        <v>12691.908786</v>
      </c>
      <c r="H21" s="386" t="n">
        <v>11512.961007</v>
      </c>
      <c r="I21" s="387" t="n">
        <v>12090.509409</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17334.61891161</v>
      </c>
      <c r="E23" s="391" t="n">
        <v>15975.69294142</v>
      </c>
      <c r="F23" s="390" t="n">
        <v>16475.042788</v>
      </c>
      <c r="G23" s="391" t="n">
        <v>17163.389212</v>
      </c>
      <c r="H23" s="390" t="n">
        <v>14612.143441</v>
      </c>
      <c r="I23" s="391" t="n">
        <v>15141.584496</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517.709429645</v>
      </c>
      <c r="E27" s="387" t="n">
        <v>0</v>
      </c>
      <c r="F27" s="386" t="n">
        <v>243.0470717</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4258.913893074</v>
      </c>
      <c r="E29" s="394" t="n">
        <v>0</v>
      </c>
      <c r="F29" s="393" t="n">
        <v>4079.6421313</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4776.62332272</v>
      </c>
      <c r="E31" s="27" t="n">
        <v>3597.96827339</v>
      </c>
      <c r="F31" s="26" t="n">
        <v>4322.689203</v>
      </c>
      <c r="G31" s="27" t="n">
        <v>4471.480426</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10141.766124</v>
      </c>
      <c r="E37" s="387" t="n">
        <v>10811.99161656</v>
      </c>
      <c r="F37" s="386" t="n">
        <v>9985.994684000001</v>
      </c>
      <c r="G37" s="387" t="n">
        <v>11647.532675</v>
      </c>
      <c r="H37" s="386" t="n">
        <v>9272.997518</v>
      </c>
      <c r="I37" s="387" t="n">
        <v>10801.864831</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12464.53243559</v>
      </c>
      <c r="E39" s="391" t="n">
        <v>12150.59343939</v>
      </c>
      <c r="F39" s="390" t="n">
        <v>12445.496754</v>
      </c>
      <c r="G39" s="391" t="n">
        <v>13885.820881</v>
      </c>
      <c r="H39" s="390" t="n">
        <v>11208.450779</v>
      </c>
      <c r="I39" s="391" t="n">
        <v>12274.795182</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415.02377911</v>
      </c>
      <c r="E43" s="387" t="n">
        <v>0</v>
      </c>
      <c r="F43" s="386" t="n">
        <v>199.71989367</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1907.74253213</v>
      </c>
      <c r="E45" s="394" t="n">
        <v>0</v>
      </c>
      <c r="F45" s="393" t="n">
        <v>2259.78217672</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2322.76631124</v>
      </c>
      <c r="E47" s="27" t="n">
        <v>1338.60182283</v>
      </c>
      <c r="F47" s="26" t="n">
        <v>2459.502070396</v>
      </c>
      <c r="G47" s="27" t="n">
        <v>2238.288205909</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v>0</v>
      </c>
      <c r="G15" s="121" t="n">
        <v>0</v>
      </c>
      <c r="H15" s="83" t="n">
        <v>0</v>
      </c>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12557.995588889</v>
      </c>
      <c r="E9" s="219" t="n">
        <v>12377.72466803</v>
      </c>
    </row>
    <row r="10" ht="21.75" customFormat="1" customHeight="1" s="161" thickBot="1">
      <c r="A10" s="162" t="n">
        <v>0</v>
      </c>
      <c r="B10" s="243" t="inlineStr">
        <is>
          <t xml:space="preserve">thereof percentage share of fixed-rate Pfandbriefe
section 28 para. 1 no. 13 </t>
        </is>
      </c>
      <c r="C10" s="163" t="inlineStr">
        <is>
          <t>%</t>
        </is>
      </c>
      <c r="D10" s="164" t="n">
        <v>64.17</v>
      </c>
      <c r="E10" s="206" t="n">
        <v>59.69</v>
      </c>
    </row>
    <row r="11" ht="13.5" customHeight="1" s="418" thickBot="1">
      <c r="A11" s="214" t="n">
        <v>0</v>
      </c>
      <c r="B11" s="202" t="n"/>
      <c r="C11" s="21" t="n"/>
      <c r="D11" s="21" t="n"/>
      <c r="E11" s="207" t="n"/>
    </row>
    <row r="12">
      <c r="A12" s="214" t="n">
        <v>0</v>
      </c>
      <c r="B12" s="241" t="inlineStr">
        <is>
          <t>Cover Pool</t>
        </is>
      </c>
      <c r="C12" s="244" t="inlineStr">
        <is>
          <t>(€ mn.)</t>
        </is>
      </c>
      <c r="D12" s="204" t="n">
        <v>17334.61891161</v>
      </c>
      <c r="E12" s="205" t="n">
        <v>15975.69294142</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81.04000000000001</v>
      </c>
      <c r="E18" s="209" t="n">
        <v>79.26000000000001</v>
      </c>
    </row>
    <row r="19">
      <c r="A19" s="214" t="n">
        <v>0</v>
      </c>
      <c r="B19" s="486" t="inlineStr">
        <is>
          <t>Net present value pursuant to § 6 of the Pfandbrief Net Present Value Regulation for each foreign currency in € mn. 
section 28 para. 1 no. 14 (Net Total)</t>
        </is>
      </c>
      <c r="C19" s="166" t="inlineStr">
        <is>
          <t>CAD</t>
        </is>
      </c>
      <c r="D19" s="167" t="n">
        <v>150.179025</v>
      </c>
      <c r="E19" s="209" t="n">
        <v>151.307597</v>
      </c>
    </row>
    <row r="20">
      <c r="A20" s="214" t="n">
        <v>0</v>
      </c>
      <c r="B20" s="518" t="n"/>
      <c r="C20" s="168" t="inlineStr">
        <is>
          <t>CHF</t>
        </is>
      </c>
      <c r="D20" s="167" t="n">
        <v>23.176052</v>
      </c>
      <c r="E20" s="209" t="n">
        <v>25.174346</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915.3829459999999</v>
      </c>
      <c r="E23" s="209" t="n">
        <v>897.3765119999999</v>
      </c>
    </row>
    <row r="24">
      <c r="A24" s="214" t="n"/>
      <c r="B24" s="518" t="n"/>
      <c r="C24" s="168" t="inlineStr">
        <is>
          <t>HKD</t>
        </is>
      </c>
      <c r="D24" s="167" t="n">
        <v>0</v>
      </c>
      <c r="E24" s="209" t="n">
        <v>0</v>
      </c>
    </row>
    <row r="25">
      <c r="A25" s="214" t="n"/>
      <c r="B25" s="518" t="n"/>
      <c r="C25" s="168" t="inlineStr">
        <is>
          <t>JPY</t>
        </is>
      </c>
      <c r="D25" s="167" t="n">
        <v>0.145046</v>
      </c>
      <c r="E25" s="209" t="n">
        <v>0.488568</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733.944048</v>
      </c>
      <c r="E28" s="209" t="n">
        <v>720.1459</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5.55</v>
      </c>
      <c r="E30" s="209" t="n">
        <v>5.77</v>
      </c>
    </row>
    <row r="31" ht="31.5" customHeight="1" s="418">
      <c r="A31" s="214" t="n">
        <v>0</v>
      </c>
      <c r="B31" s="169" t="inlineStr">
        <is>
          <t xml:space="preserve">average loan-to-value ratio, weighted using the mortgage lending value
section 28 para. 2 no. 3  </t>
        </is>
      </c>
      <c r="C31" s="168" t="inlineStr">
        <is>
          <t>%</t>
        </is>
      </c>
      <c r="D31" s="167" t="n">
        <v>55.44</v>
      </c>
      <c r="E31" s="209" t="n">
        <v>55.26</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18" thickBot="1">
      <c r="A37" s="214" t="n">
        <v>1</v>
      </c>
      <c r="B37" s="170" t="inlineStr">
        <is>
          <t>Total amount of cover assets meeting the requirements of section 4 para 1a s. 3 Pfandbrief Act</t>
        </is>
      </c>
      <c r="C37" s="242" t="inlineStr">
        <is>
          <t>(€ mn.)</t>
        </is>
      </c>
      <c r="D37" s="211" t="n">
        <v>745.685573467</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10141.766124</v>
      </c>
      <c r="E9" s="219" t="n">
        <v>10811.99161656</v>
      </c>
    </row>
    <row r="10" ht="21.75" customHeight="1" s="418" thickBot="1">
      <c r="A10" s="214" t="n">
        <v>1</v>
      </c>
      <c r="B10" s="243" t="inlineStr">
        <is>
          <t xml:space="preserve">thereof percentage share of fixed-rate Pfandbriefe
section 28 para. 1 no. 13 </t>
        </is>
      </c>
      <c r="C10" s="163" t="inlineStr">
        <is>
          <t>%</t>
        </is>
      </c>
      <c r="D10" s="164" t="n">
        <v>70</v>
      </c>
      <c r="E10" s="206" t="n">
        <v>58.6</v>
      </c>
    </row>
    <row r="11" ht="13.5" customHeight="1" s="418" thickBot="1">
      <c r="A11" s="214" t="n">
        <v>1</v>
      </c>
      <c r="B11" s="202" t="n"/>
      <c r="C11" s="21" t="n"/>
      <c r="D11" s="21" t="n"/>
      <c r="E11" s="207" t="n"/>
    </row>
    <row r="12">
      <c r="A12" s="214" t="n">
        <v>1</v>
      </c>
      <c r="B12" s="241" t="inlineStr">
        <is>
          <t>Cover Pool</t>
        </is>
      </c>
      <c r="C12" s="245" t="inlineStr">
        <is>
          <t>(€ mn.)</t>
        </is>
      </c>
      <c r="D12" s="218" t="n">
        <v>12464.53243559</v>
      </c>
      <c r="E12" s="219" t="n">
        <v>12150.59343939</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74.43000000000001</v>
      </c>
      <c r="E16" s="209" t="n">
        <v>78.41</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6.537277</v>
      </c>
      <c r="E18" s="209" t="n">
        <v>1.074534</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183.925036</v>
      </c>
      <c r="E26" s="209" t="n">
        <v>107.869339</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31.698276435</v>
      </c>
      <c r="E30" s="209" t="n">
        <v>0</v>
      </c>
    </row>
    <row r="31">
      <c r="A31" s="214" t="n"/>
      <c r="B31" s="236" t="inlineStr">
        <is>
          <t>Day on which the largest negative sum results</t>
        </is>
      </c>
      <c r="C31" s="166" t="inlineStr">
        <is>
          <t>Day (1-180)</t>
        </is>
      </c>
      <c r="D31" s="379" t="n">
        <v>17</v>
      </c>
      <c r="E31" s="380" t="n">
        <v>0</v>
      </c>
    </row>
    <row r="32" ht="21.75" customHeight="1" s="418" thickBot="1">
      <c r="A32" s="214" t="n"/>
      <c r="B32" s="170" t="inlineStr">
        <is>
          <t>Total amount of cover assets meeting the requirements of section 4 para 1a s. 3 Pfandbrief Act</t>
        </is>
      </c>
      <c r="C32" s="242" t="inlineStr">
        <is>
          <t>(€ mn.)</t>
        </is>
      </c>
      <c r="D32" s="211" t="n">
        <v>1384.7598623</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409" customHeight="1" s="418" thickBot="1">
      <c r="B10" s="224" t="inlineStr">
        <is>
          <t>ISIN</t>
        </is>
      </c>
      <c r="C10" s="201" t="inlineStr">
        <is>
          <t>(Mio. €)</t>
        </is>
      </c>
      <c r="D10" s="522" t="inlineStr">
        <is>
          <t>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DE000LB0Q803, DE000LB0R082, DE000LB0SYX7, DE000LB0SZ17, DE000LB0UXK2, DE000LB0UX31, DE000LB0VF73, DE000LB0VPR1, DE000LB0VQ39, DE000LB0VQ54, DE000LB0V9T5, DE000LB0WA44, DE000LB0WA51, DE000LB0WA77, DE000LB0WW30, DE000LB0XYZ2, DE000LB0Z0X2,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DE000LB125N3, DE000LB2CHJ1, DE000LB2CJQ2, DE000LB2CJR0, DE000LB2CJS8, DE000LB2CPG0, DE000LB2CQG8, DE000LB2CR05, DE000LB2CR21, DE000LB2CS87, DE000LB2CTZ2, DE000LB2CYY5, DE000LB2CYZ2, DE000LB2CY06, DE000LB2CY14, DE000LB2CY22, DE000LB2CY30, DE000LB2CY48, DE000LB2CY55, DE000LB2CY97, DE000LB2CZA2, DE000LB2CZB0, DE000LB2CZC8, DE000LB2CZD6, DE000LB2CZE4, DE000LB2C0B3, DE000LB2V502, DE000LB2V6L6, DE000LB2V6M4, DE000LB2WAB1, DE000LB2WAF2, DE000LB2ZSM3, DE000LB2ZS07, DE000LB2ZTL3, DE000LB2ZTR0, DE000LB2ZT55, DE000LB2ZT63, DE000LB2ZUX6, DE000LB2ZUY4, DE000LB2ZVN5, DE000LB2ZV93, DE000LB2ZWR4, DE000LB2ZWS2, DE000LB2ZWT0, DE000LB2ZX91, DE000LB38168, DE000LB382K6, DE000LB382L4, DE000LB383H0, DE000LB383J6,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XF0002050478, XF0002820128, XF0002820201, XF0002820367, XF0003440157, XF0003440165, XF0003440199, XF0003440306, XF0003440462, XF0003450248, XF0003450263, XF0003450271, XF0003450693, XF0003450701</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213" customHeight="1" s="418" thickBot="1">
      <c r="B15" s="224" t="inlineStr">
        <is>
          <t>ISIN</t>
        </is>
      </c>
      <c r="C15" s="201" t="inlineStr">
        <is>
          <t>(Mio. €)</t>
        </is>
      </c>
      <c r="D15" s="522" t="inlineStr">
        <is>
          <t>DE000LBW0HZ8, DE000LBW3Q77, DE000LBW6PJ2, DE000LBW7JJ3, DE000LBW7YY1, DE000LB0BF02, DE000LB0R058, DE000LB00C85, DE000LB00DA4, DE000LB009J7, DE000LB01R04, DE000LB01WY2, DE000LB01WZ9, DE000LB06CF2, DE000LB1B1G2, DE000LB1B1S7, DE000LB1DQ71, DE000LB1DR96, DE000LB1D0B3, DE000LB1D064, DE000LB1D1B1, DE000LB1M0Z1, DE000LB1P2X9, DE000LB13AH8, DE000LB13A41, DE000LB2CKN7, DE000LB2CLB0, DE000LB2CMY0, DE000LB2CRR3, DE000LB2CRU7, DE000LB2CRZ6, DE000LB2CSN0, DE000LB2CSV3, DE000LB2CTH0, DE000LB2CYQ1, DE000LB2CYR9, DE000LB2CYS7, DE000LB2CYT5, DE000LB2CYU3, DE000LB2CYV1, DE000LB2WAH8, DE000LB2WAK2, DE000LB2WAL0, DE000LB2WAM8, DE000LB2WAN6, DE000LB2ZSL5, DE000LB2ZS31, DE000LB2ZVB0, DE000LB2ZVE4, DE000LB2ZXF7, DE000LB38077, DE000LB381U7, DE0002823911, DE0003413266, DE0003413308, DE0003443032, DE0003453106, DE0003453148, DE0003453197</t>
        </is>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02.02.2023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LBBW</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Landesbank Baden-Württemberg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s</t>
        </is>
      </c>
      <c r="D19" s="184" t="n"/>
      <c r="E19" s="184" t="n"/>
      <c r="F19" s="198" t="n"/>
      <c r="G19" s="184" t="n"/>
      <c r="H19" s="184" t="n"/>
      <c r="I19" s="184" t="n"/>
    </row>
    <row r="20" ht="15" customHeight="1" s="418">
      <c r="B20" s="179" t="inlineStr">
        <is>
          <t>KzRbwBerO</t>
        </is>
      </c>
      <c r="C20" s="190" t="inlineStr">
        <is>
          <t>s</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1047.381524</v>
      </c>
      <c r="E11" s="44" t="n">
        <v>996.834278</v>
      </c>
      <c r="F11" s="43" t="n">
        <v>1262.577264</v>
      </c>
      <c r="G11" s="44" t="n">
        <v>1595.823735</v>
      </c>
      <c r="I11" s="43" t="n">
        <v>0</v>
      </c>
      <c r="J11" s="44" t="n">
        <v>0</v>
      </c>
    </row>
    <row r="12" ht="12.75" customHeight="1" s="418">
      <c r="A12" s="17" t="n">
        <v>0</v>
      </c>
      <c r="B12" s="424" t="inlineStr">
        <is>
          <t>&gt; 0,5 years and &lt;= 1 year</t>
        </is>
      </c>
      <c r="C12" s="425" t="n"/>
      <c r="D12" s="43" t="n">
        <v>148</v>
      </c>
      <c r="E12" s="44" t="n">
        <v>1396.754737</v>
      </c>
      <c r="F12" s="43" t="n">
        <v>732</v>
      </c>
      <c r="G12" s="44" t="n">
        <v>917.299909</v>
      </c>
      <c r="I12" s="43" t="n">
        <v>0</v>
      </c>
      <c r="J12" s="44" t="n">
        <v>0</v>
      </c>
    </row>
    <row r="13" ht="12.75" customHeight="1" s="418">
      <c r="A13" s="17" t="n"/>
      <c r="B13" s="424" t="inlineStr">
        <is>
          <t>&gt; 1  year and &lt;= 1,5 years</t>
        </is>
      </c>
      <c r="C13" s="425" t="n"/>
      <c r="D13" s="43" t="n">
        <v>1521.906352</v>
      </c>
      <c r="E13" s="44" t="n">
        <v>904.4852040000001</v>
      </c>
      <c r="F13" s="43" t="n">
        <v>1046.254465</v>
      </c>
      <c r="G13" s="44" t="n">
        <v>535.5966060000001</v>
      </c>
      <c r="I13" s="43" t="n">
        <v>1047.38152381</v>
      </c>
      <c r="J13" s="44" t="n">
        <v>0</v>
      </c>
    </row>
    <row r="14" ht="12.75" customHeight="1" s="418">
      <c r="A14" s="17" t="n">
        <v>0</v>
      </c>
      <c r="B14" s="424" t="inlineStr">
        <is>
          <t>&gt; 1,5 years and &lt;= 2 years</t>
        </is>
      </c>
      <c r="C14" s="424" t="n"/>
      <c r="D14" s="45" t="n">
        <v>155.37793</v>
      </c>
      <c r="E14" s="213" t="n">
        <v>1168.402637</v>
      </c>
      <c r="F14" s="45" t="n">
        <v>146</v>
      </c>
      <c r="G14" s="213" t="n">
        <v>1079.735597</v>
      </c>
      <c r="I14" s="43" t="n">
        <v>148</v>
      </c>
      <c r="J14" s="44" t="n">
        <v>0</v>
      </c>
    </row>
    <row r="15" ht="12.75" customHeight="1" s="418">
      <c r="A15" s="17" t="n">
        <v>0</v>
      </c>
      <c r="B15" s="424" t="inlineStr">
        <is>
          <t>&gt; 2 years and &lt;= 3 years</t>
        </is>
      </c>
      <c r="C15" s="424" t="n"/>
      <c r="D15" s="45" t="n">
        <v>2790.512227</v>
      </c>
      <c r="E15" s="213" t="n">
        <v>3016.538909</v>
      </c>
      <c r="F15" s="45" t="n">
        <v>1830.12012</v>
      </c>
      <c r="G15" s="213" t="n">
        <v>1922.038074</v>
      </c>
      <c r="I15" s="43" t="n">
        <v>1677.28428191</v>
      </c>
      <c r="J15" s="44" t="n">
        <v>0</v>
      </c>
    </row>
    <row r="16" ht="12.75" customHeight="1" s="418">
      <c r="A16" s="17" t="n">
        <v>0</v>
      </c>
      <c r="B16" s="424" t="inlineStr">
        <is>
          <t>&gt; 3 years and &lt;= 4 years</t>
        </is>
      </c>
      <c r="C16" s="424" t="n"/>
      <c r="D16" s="45" t="n">
        <v>1338.396268</v>
      </c>
      <c r="E16" s="213" t="n">
        <v>1821.08122</v>
      </c>
      <c r="F16" s="45" t="n">
        <v>2486.457756</v>
      </c>
      <c r="G16" s="213" t="n">
        <v>2618.919703</v>
      </c>
      <c r="I16" s="43" t="n">
        <v>2790.512226709</v>
      </c>
      <c r="J16" s="44" t="n">
        <v>0</v>
      </c>
    </row>
    <row r="17" ht="12.75" customHeight="1" s="418">
      <c r="A17" s="17" t="n">
        <v>0</v>
      </c>
      <c r="B17" s="424" t="inlineStr">
        <is>
          <t>&gt; 4 years and &lt;= 5 years</t>
        </is>
      </c>
      <c r="C17" s="424" t="n"/>
      <c r="D17" s="45" t="n">
        <v>894.9504549999999</v>
      </c>
      <c r="E17" s="213" t="n">
        <v>1575.115753</v>
      </c>
      <c r="F17" s="45" t="n">
        <v>1137.670629</v>
      </c>
      <c r="G17" s="213" t="n">
        <v>1521.671988</v>
      </c>
      <c r="I17" s="43" t="n">
        <v>1338.39626786</v>
      </c>
      <c r="J17" s="44" t="n">
        <v>0</v>
      </c>
    </row>
    <row r="18" ht="12.75" customHeight="1" s="418">
      <c r="A18" s="17" t="n">
        <v>0</v>
      </c>
      <c r="B18" s="424" t="inlineStr">
        <is>
          <t>&gt; 5 years and &lt;= 10 years</t>
        </is>
      </c>
      <c r="C18" s="425" t="n"/>
      <c r="D18" s="43" t="n">
        <v>4073.645875</v>
      </c>
      <c r="E18" s="44" t="n">
        <v>4856.553734</v>
      </c>
      <c r="F18" s="43" t="n">
        <v>3429.24606</v>
      </c>
      <c r="G18" s="44" t="n">
        <v>4449.830854000001</v>
      </c>
      <c r="I18" s="43" t="n">
        <v>4939.033344089999</v>
      </c>
      <c r="J18" s="44" t="n">
        <v>0</v>
      </c>
    </row>
    <row r="19" ht="12.75" customHeight="1" s="418">
      <c r="A19" s="17" t="n">
        <v>0</v>
      </c>
      <c r="B19" s="424" t="inlineStr">
        <is>
          <t>&gt; 10 years</t>
        </is>
      </c>
      <c r="C19" s="425" t="n"/>
      <c r="D19" s="43" t="n">
        <v>587.824959</v>
      </c>
      <c r="E19" s="44" t="n">
        <v>1598.852439</v>
      </c>
      <c r="F19" s="43" t="n">
        <v>307.398375</v>
      </c>
      <c r="G19" s="44" t="n">
        <v>1334.776474</v>
      </c>
      <c r="I19" s="43" t="n">
        <v>617.3879445099999</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566.965371</v>
      </c>
      <c r="E24" s="44" t="n">
        <v>731.1928220000001</v>
      </c>
      <c r="F24" s="43" t="n">
        <v>307.93934</v>
      </c>
      <c r="G24" s="44" t="n">
        <v>907.1324030000001</v>
      </c>
      <c r="I24" s="43" t="n">
        <v>0</v>
      </c>
      <c r="J24" s="44" t="n">
        <v>0</v>
      </c>
    </row>
    <row r="25" ht="12.75" customHeight="1" s="418">
      <c r="A25" s="17" t="n"/>
      <c r="B25" s="424" t="inlineStr">
        <is>
          <t>&gt; 0,5 years and &lt;= 1 year</t>
        </is>
      </c>
      <c r="C25" s="425" t="n"/>
      <c r="D25" s="43" t="n">
        <v>634.8252199999999</v>
      </c>
      <c r="E25" s="44" t="n">
        <v>693.2500200000001</v>
      </c>
      <c r="F25" s="43" t="n">
        <v>1237.132807</v>
      </c>
      <c r="G25" s="44" t="n">
        <v>819.343165</v>
      </c>
      <c r="I25" s="43" t="n">
        <v>0</v>
      </c>
      <c r="J25" s="44" t="n">
        <v>0</v>
      </c>
    </row>
    <row r="26" ht="12.75" customHeight="1" s="418">
      <c r="A26" s="17" t="n">
        <v>1</v>
      </c>
      <c r="B26" s="424" t="inlineStr">
        <is>
          <t>&gt; 1  year and &lt;= 1,5 years</t>
        </is>
      </c>
      <c r="C26" s="425" t="n"/>
      <c r="D26" s="43" t="n">
        <v>77.09999999999999</v>
      </c>
      <c r="E26" s="44" t="n">
        <v>609.150751</v>
      </c>
      <c r="F26" s="43" t="n">
        <v>591.9470659999999</v>
      </c>
      <c r="G26" s="44" t="n">
        <v>474.335449</v>
      </c>
      <c r="I26" s="43" t="n">
        <v>566.96537054</v>
      </c>
      <c r="J26" s="44" t="n">
        <v>0</v>
      </c>
    </row>
    <row r="27" ht="12.75" customHeight="1" s="418">
      <c r="A27" s="17" t="n">
        <v>1</v>
      </c>
      <c r="B27" s="424" t="inlineStr">
        <is>
          <t>&gt; 1,5 years and &lt;= 2 years</t>
        </is>
      </c>
      <c r="C27" s="424" t="n"/>
      <c r="D27" s="45" t="n">
        <v>1259.25586</v>
      </c>
      <c r="E27" s="213" t="n">
        <v>724.8518839999999</v>
      </c>
      <c r="F27" s="45" t="n">
        <v>336.191932</v>
      </c>
      <c r="G27" s="213" t="n">
        <v>609.224472</v>
      </c>
      <c r="I27" s="43" t="n">
        <v>634.8252199699999</v>
      </c>
      <c r="J27" s="44" t="n">
        <v>0</v>
      </c>
    </row>
    <row r="28" ht="12.75" customHeight="1" s="418">
      <c r="A28" s="17" t="n">
        <v>1</v>
      </c>
      <c r="B28" s="424" t="inlineStr">
        <is>
          <t>&gt; 2 years and &lt;= 3 years</t>
        </is>
      </c>
      <c r="C28" s="424" t="n"/>
      <c r="D28" s="45" t="n">
        <v>1182.112919</v>
      </c>
      <c r="E28" s="213" t="n">
        <v>1144.626742</v>
      </c>
      <c r="F28" s="45" t="n">
        <v>1042.6</v>
      </c>
      <c r="G28" s="213" t="n">
        <v>1117.719955</v>
      </c>
      <c r="I28" s="43" t="n">
        <v>1336.355859741</v>
      </c>
      <c r="J28" s="44" t="n">
        <v>0</v>
      </c>
    </row>
    <row r="29" ht="12.75" customHeight="1" s="418">
      <c r="A29" s="17" t="n">
        <v>1</v>
      </c>
      <c r="B29" s="424" t="inlineStr">
        <is>
          <t>&gt; 3 years and &lt;= 4 years</t>
        </is>
      </c>
      <c r="C29" s="424" t="n"/>
      <c r="D29" s="45" t="n">
        <v>1242.607777</v>
      </c>
      <c r="E29" s="213" t="n">
        <v>1504.831972</v>
      </c>
      <c r="F29" s="45" t="n">
        <v>1182.112919</v>
      </c>
      <c r="G29" s="213" t="n">
        <v>915.937713</v>
      </c>
      <c r="I29" s="43" t="n">
        <v>1182.11291881</v>
      </c>
      <c r="J29" s="44" t="n">
        <v>0</v>
      </c>
    </row>
    <row r="30" ht="12.75" customHeight="1" s="418">
      <c r="A30" s="17" t="n">
        <v>1</v>
      </c>
      <c r="B30" s="424" t="inlineStr">
        <is>
          <t>&gt; 4 years and &lt;= 5 years</t>
        </is>
      </c>
      <c r="C30" s="424" t="n"/>
      <c r="D30" s="45" t="n">
        <v>1439.5</v>
      </c>
      <c r="E30" s="213" t="n">
        <v>1374.644222</v>
      </c>
      <c r="F30" s="45" t="n">
        <v>1226.441938</v>
      </c>
      <c r="G30" s="213" t="n">
        <v>1347.0036</v>
      </c>
      <c r="I30" s="43" t="n">
        <v>1242.6077774</v>
      </c>
      <c r="J30" s="44" t="n">
        <v>0</v>
      </c>
    </row>
    <row r="31" ht="12.75" customHeight="1" s="418">
      <c r="A31" s="17" t="n">
        <v>1</v>
      </c>
      <c r="B31" s="424" t="inlineStr">
        <is>
          <t>&gt; 5 years and &lt;= 10 years</t>
        </is>
      </c>
      <c r="C31" s="425" t="n"/>
      <c r="D31" s="43" t="n">
        <v>2480.78485</v>
      </c>
      <c r="E31" s="44" t="n">
        <v>3171.534181</v>
      </c>
      <c r="F31" s="43" t="n">
        <v>3241.5</v>
      </c>
      <c r="G31" s="44" t="n">
        <v>3568.356634</v>
      </c>
      <c r="I31" s="43" t="n">
        <v>3706.5</v>
      </c>
      <c r="J31" s="44" t="n">
        <v>0</v>
      </c>
    </row>
    <row r="32" ht="12.75" customHeight="1" s="418">
      <c r="B32" s="424" t="inlineStr">
        <is>
          <t>&gt; 10 years</t>
        </is>
      </c>
      <c r="C32" s="425" t="n"/>
      <c r="D32" s="43" t="n">
        <v>1258.614128</v>
      </c>
      <c r="E32" s="44" t="n">
        <v>2510.449843</v>
      </c>
      <c r="F32" s="43" t="n">
        <v>1646.125614</v>
      </c>
      <c r="G32" s="44" t="n">
        <v>2391.540049</v>
      </c>
      <c r="I32" s="43" t="n">
        <v>1472.398977888</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2592.775154</v>
      </c>
      <c r="E9" s="53" t="n">
        <v>2786.808525</v>
      </c>
    </row>
    <row r="10" ht="12.75" customHeight="1" s="418">
      <c r="A10" s="17" t="n">
        <v>0</v>
      </c>
      <c r="B10" s="54" t="inlineStr">
        <is>
          <t>more than 300,000 Euros up to 1 mn. Euros</t>
        </is>
      </c>
      <c r="C10" s="54" t="n"/>
      <c r="D10" s="43" t="n">
        <v>1160.491635</v>
      </c>
      <c r="E10" s="53" t="n">
        <v>947.43906</v>
      </c>
    </row>
    <row r="11" ht="12.75" customHeight="1" s="418">
      <c r="A11" s="17" t="n"/>
      <c r="B11" s="54" t="inlineStr">
        <is>
          <t>more than 1 mn. Euros up to 10 mn. Euros</t>
        </is>
      </c>
      <c r="C11" s="54" t="n"/>
      <c r="D11" s="43" t="n">
        <v>2737.839588</v>
      </c>
      <c r="E11" s="53" t="n">
        <v>2724.224175</v>
      </c>
    </row>
    <row r="12" ht="12.75" customHeight="1" s="418">
      <c r="A12" s="17" t="n">
        <v>0</v>
      </c>
      <c r="B12" s="54" t="inlineStr">
        <is>
          <t>more than 10 mn. Euros</t>
        </is>
      </c>
      <c r="C12" s="54" t="n"/>
      <c r="D12" s="43" t="n">
        <v>10029.783956</v>
      </c>
      <c r="E12" s="53" t="n">
        <v>8775.392604000001</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2864.89479</v>
      </c>
      <c r="E21" s="44" t="n">
        <v>2977.935611</v>
      </c>
    </row>
    <row r="22" ht="12.75" customHeight="1" s="418">
      <c r="A22" s="17" t="n">
        <v>1</v>
      </c>
      <c r="B22" s="54" t="inlineStr">
        <is>
          <t>more than 10 mn. Euros up to 100 mn. Euros</t>
        </is>
      </c>
      <c r="C22" s="54" t="n"/>
      <c r="D22" s="45" t="n">
        <v>3399.449687</v>
      </c>
      <c r="E22" s="56" t="n">
        <v>3176.279192</v>
      </c>
    </row>
    <row r="23" ht="12.75" customHeight="1" s="418">
      <c r="A23" s="17" t="n">
        <v>1</v>
      </c>
      <c r="B23" s="54" t="inlineStr">
        <is>
          <t>more than 100 mn. Euros</t>
        </is>
      </c>
      <c r="C23" s="59" t="n"/>
      <c r="D23" s="60" t="n">
        <v>6200.187959</v>
      </c>
      <c r="E23" s="61" t="n">
        <v>5996.378636</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1070.805851</v>
      </c>
      <c r="H16" s="83" t="n">
        <v>1875.895161</v>
      </c>
      <c r="I16" s="83" t="n">
        <v>4213.754064000001</v>
      </c>
      <c r="J16" s="83" t="n">
        <v>0.43244</v>
      </c>
      <c r="K16" s="83" t="n">
        <v>12.675097</v>
      </c>
      <c r="L16" s="83">
        <f>SUM(M16:R16)</f>
        <v/>
      </c>
      <c r="M16" s="83" t="n">
        <v>5406.599248</v>
      </c>
      <c r="N16" s="83" t="n">
        <v>1942.754332</v>
      </c>
      <c r="O16" s="83" t="n">
        <v>1032.506276</v>
      </c>
      <c r="P16" s="83" t="n">
        <v>909.473078</v>
      </c>
      <c r="Q16" s="83" t="n">
        <v>47.609765</v>
      </c>
      <c r="R16" s="83" t="n">
        <v>8.385014</v>
      </c>
      <c r="S16" s="84" t="n">
        <v>0</v>
      </c>
      <c r="T16" s="262" t="n">
        <v>0</v>
      </c>
    </row>
    <row r="17" ht="12.75" customHeight="1" s="418">
      <c r="C17" s="79" t="n"/>
      <c r="D17" s="289">
        <f>"year "&amp;(AktJahr-1)</f>
        <v/>
      </c>
      <c r="E17" s="294">
        <f>F17+L17</f>
        <v/>
      </c>
      <c r="F17" s="85">
        <f>SUM(G17:K17)</f>
        <v/>
      </c>
      <c r="G17" s="85" t="n">
        <v>1059.439199</v>
      </c>
      <c r="H17" s="85" t="n">
        <v>1753.783587</v>
      </c>
      <c r="I17" s="85" t="n">
        <v>3743.046336</v>
      </c>
      <c r="J17" s="85" t="n">
        <v>0.613868</v>
      </c>
      <c r="K17" s="85" t="n">
        <v>12.45184</v>
      </c>
      <c r="L17" s="85">
        <f>SUM(M17:R17)</f>
        <v/>
      </c>
      <c r="M17" s="85" t="n">
        <v>4680.807312</v>
      </c>
      <c r="N17" s="85" t="n">
        <v>2116.092163999999</v>
      </c>
      <c r="O17" s="85" t="n">
        <v>975.4808939999998</v>
      </c>
      <c r="P17" s="85" t="n">
        <v>877.4144950000001</v>
      </c>
      <c r="Q17" s="85" t="n">
        <v>7.812591</v>
      </c>
      <c r="R17" s="85" t="n">
        <v>6.922076000000001</v>
      </c>
      <c r="S17" s="86" t="n">
        <v>0</v>
      </c>
      <c r="T17" s="295" t="n">
        <v>0</v>
      </c>
    </row>
    <row r="18" ht="12.75" customHeight="1" s="418">
      <c r="B18" s="13" t="inlineStr">
        <is>
          <t>DE</t>
        </is>
      </c>
      <c r="C18" s="81" t="inlineStr">
        <is>
          <t>Germany</t>
        </is>
      </c>
      <c r="D18" s="282">
        <f>$D$16</f>
        <v/>
      </c>
      <c r="E18" s="261">
        <f>F18+L18</f>
        <v/>
      </c>
      <c r="F18" s="83">
        <f>SUM(G18:K18)</f>
        <v/>
      </c>
      <c r="G18" s="83" t="n">
        <v>1070.805851</v>
      </c>
      <c r="H18" s="83" t="n">
        <v>1875.895161</v>
      </c>
      <c r="I18" s="83" t="n">
        <v>4017.215218</v>
      </c>
      <c r="J18" s="83" t="n">
        <v>0.43244</v>
      </c>
      <c r="K18" s="83" t="n">
        <v>12.675097</v>
      </c>
      <c r="L18" s="83">
        <f>SUM(M18:R18)</f>
        <v/>
      </c>
      <c r="M18" s="83" t="n">
        <v>3037.318246000001</v>
      </c>
      <c r="N18" s="83" t="n">
        <v>1582.041149</v>
      </c>
      <c r="O18" s="83" t="n">
        <v>1017.026276</v>
      </c>
      <c r="P18" s="83" t="n">
        <v>748.3258619999999</v>
      </c>
      <c r="Q18" s="83" t="n">
        <v>47.609765</v>
      </c>
      <c r="R18" s="83" t="n">
        <v>8.385014</v>
      </c>
      <c r="S18" s="84" t="n">
        <v>0</v>
      </c>
      <c r="T18" s="262" t="n">
        <v>0</v>
      </c>
    </row>
    <row r="19" ht="12.75" customHeight="1" s="418">
      <c r="C19" s="79" t="n"/>
      <c r="D19" s="289">
        <f>$D$17</f>
        <v/>
      </c>
      <c r="E19" s="294">
        <f>F19+L19</f>
        <v/>
      </c>
      <c r="F19" s="85">
        <f>SUM(G19:K19)</f>
        <v/>
      </c>
      <c r="G19" s="85" t="n">
        <v>1059.439199</v>
      </c>
      <c r="H19" s="85" t="n">
        <v>1753.783587</v>
      </c>
      <c r="I19" s="85" t="n">
        <v>3557.938325</v>
      </c>
      <c r="J19" s="85" t="n">
        <v>0.613868</v>
      </c>
      <c r="K19" s="85" t="n">
        <v>12.45184</v>
      </c>
      <c r="L19" s="85">
        <f>SUM(M19:R19)</f>
        <v/>
      </c>
      <c r="M19" s="85" t="n">
        <v>2567.17763</v>
      </c>
      <c r="N19" s="85" t="n">
        <v>1733.529219</v>
      </c>
      <c r="O19" s="85" t="n">
        <v>975.4808939999998</v>
      </c>
      <c r="P19" s="85" t="n">
        <v>711.2322700000001</v>
      </c>
      <c r="Q19" s="85" t="n">
        <v>7.812591</v>
      </c>
      <c r="R19" s="85" t="n">
        <v>6.922076000000001</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19.830538</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19.830538</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189.582636</v>
      </c>
      <c r="N30" s="83" t="n">
        <v>0</v>
      </c>
      <c r="O30" s="83" t="n">
        <v>8.220000000000001</v>
      </c>
      <c r="P30" s="83" t="n">
        <v>0</v>
      </c>
      <c r="Q30" s="83" t="n">
        <v>0</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124.010523</v>
      </c>
      <c r="N31" s="85" t="n">
        <v>0</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909.5885479999999</v>
      </c>
      <c r="N34" s="83" t="n">
        <v>6.426663</v>
      </c>
      <c r="O34" s="83" t="n">
        <v>0</v>
      </c>
      <c r="P34" s="83" t="n">
        <v>91.147216</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795.296454</v>
      </c>
      <c r="N35" s="85" t="n">
        <v>6.783453000000001</v>
      </c>
      <c r="O35" s="85" t="n">
        <v>0</v>
      </c>
      <c r="P35" s="85" t="n">
        <v>96.182225</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231.53551</v>
      </c>
      <c r="N50" s="83" t="n">
        <v>6.3</v>
      </c>
      <c r="O50" s="83" t="n">
        <v>7.26</v>
      </c>
      <c r="P50" s="83" t="n">
        <v>70</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224.863437</v>
      </c>
      <c r="N51" s="85" t="n">
        <v>6.3</v>
      </c>
      <c r="O51" s="85" t="n">
        <v>0</v>
      </c>
      <c r="P51" s="85" t="n">
        <v>70</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111.736629</v>
      </c>
      <c r="N84" s="83" t="n">
        <v>58.968144</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101.464387</v>
      </c>
      <c r="N85" s="85" t="n">
        <v>59.195442</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196.538846</v>
      </c>
      <c r="J86" s="83" t="n">
        <v>0</v>
      </c>
      <c r="K86" s="83" t="n">
        <v>0</v>
      </c>
      <c r="L86" s="83">
        <f>SUM(M86:R86)</f>
        <v/>
      </c>
      <c r="M86" s="83" t="n">
        <v>907.0071409999999</v>
      </c>
      <c r="N86" s="83" t="n">
        <v>289.018376</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185.108011</v>
      </c>
      <c r="J87" s="85" t="n">
        <v>0</v>
      </c>
      <c r="K87" s="85" t="n">
        <v>0</v>
      </c>
      <c r="L87" s="85">
        <f>SUM(M87:R87)</f>
        <v/>
      </c>
      <c r="M87" s="85" t="n">
        <v>848.164343</v>
      </c>
      <c r="N87" s="85" t="n">
        <v>310.28405</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2708.515815</v>
      </c>
      <c r="G12" s="119" t="n">
        <v>60.782297</v>
      </c>
      <c r="H12" s="83" t="n">
        <v>2157.302517</v>
      </c>
      <c r="I12" s="83" t="n">
        <v>4748.652369</v>
      </c>
      <c r="J12" s="84" t="n">
        <v>1585.39542</v>
      </c>
      <c r="K12" s="119" t="n">
        <v>2803.515815</v>
      </c>
      <c r="L12" s="83" t="n">
        <v>215.931882</v>
      </c>
      <c r="M12" s="83" t="n">
        <v>892.9521360000001</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1927.445212</v>
      </c>
      <c r="G13" s="123" t="n">
        <v>70.78229699999999</v>
      </c>
      <c r="H13" s="124" t="n">
        <v>2408.659967</v>
      </c>
      <c r="I13" s="124" t="n">
        <v>4833.091733</v>
      </c>
      <c r="J13" s="125" t="n">
        <v>1571.271915</v>
      </c>
      <c r="K13" s="123" t="n">
        <v>1977.563901</v>
      </c>
      <c r="L13" s="124" t="n">
        <v>167.758516</v>
      </c>
      <c r="M13" s="124" t="n">
        <v>1121.46511</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2082.766932</v>
      </c>
      <c r="G14" s="119" t="n">
        <v>0</v>
      </c>
      <c r="H14" s="83" t="n">
        <v>2087.944317</v>
      </c>
      <c r="I14" s="83" t="n">
        <v>4748.652369</v>
      </c>
      <c r="J14" s="84" t="n">
        <v>1585.39542</v>
      </c>
      <c r="K14" s="119" t="n">
        <v>2082.766932</v>
      </c>
      <c r="L14" s="83" t="n">
        <v>215.931882</v>
      </c>
      <c r="M14" s="83" t="n">
        <v>892.9521360000001</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1546.146207</v>
      </c>
      <c r="G15" s="123" t="n">
        <v>0</v>
      </c>
      <c r="H15" s="124" t="n">
        <v>2331.256394</v>
      </c>
      <c r="I15" s="124" t="n">
        <v>4833.091733</v>
      </c>
      <c r="J15" s="125" t="n">
        <v>1571.271915</v>
      </c>
      <c r="K15" s="123" t="n">
        <v>1546.264896</v>
      </c>
      <c r="L15" s="124" t="n">
        <v>167.758516</v>
      </c>
      <c r="M15" s="124" t="n">
        <v>1121.46511</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32.764428</v>
      </c>
      <c r="G16" s="119" t="n">
        <v>0</v>
      </c>
      <c r="H16" s="83" t="n">
        <v>0</v>
      </c>
      <c r="I16" s="83" t="n">
        <v>0</v>
      </c>
      <c r="J16" s="84" t="n">
        <v>0</v>
      </c>
      <c r="K16" s="119" t="n">
        <v>32.764428</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27.934753</v>
      </c>
      <c r="G17" s="123" t="n">
        <v>0</v>
      </c>
      <c r="H17" s="124" t="n">
        <v>0</v>
      </c>
      <c r="I17" s="124" t="n">
        <v>0</v>
      </c>
      <c r="J17" s="125" t="n">
        <v>0</v>
      </c>
      <c r="K17" s="123" t="n">
        <v>27.934753</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142.13666</v>
      </c>
      <c r="G20" s="119" t="n">
        <v>0</v>
      </c>
      <c r="H20" s="83" t="n">
        <v>0</v>
      </c>
      <c r="I20" s="83" t="n">
        <v>0</v>
      </c>
      <c r="J20" s="84" t="n">
        <v>0</v>
      </c>
      <c r="K20" s="119" t="n">
        <v>142.13666</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88.73875100000001</v>
      </c>
      <c r="G21" s="123" t="n">
        <v>0</v>
      </c>
      <c r="H21" s="124" t="n">
        <v>0</v>
      </c>
      <c r="I21" s="124" t="n">
        <v>0</v>
      </c>
      <c r="J21" s="125" t="n">
        <v>0</v>
      </c>
      <c r="K21" s="123" t="n">
        <v>88.73875100000001</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69.42338700000001</v>
      </c>
      <c r="G26" s="119" t="n">
        <v>0</v>
      </c>
      <c r="H26" s="83" t="n">
        <v>0</v>
      </c>
      <c r="I26" s="83" t="n">
        <v>0</v>
      </c>
      <c r="J26" s="84" t="n">
        <v>0</v>
      </c>
      <c r="K26" s="119" t="n">
        <v>69.42338700000001</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41.173149</v>
      </c>
      <c r="G27" s="123" t="n">
        <v>0</v>
      </c>
      <c r="H27" s="124" t="n">
        <v>0</v>
      </c>
      <c r="I27" s="124" t="n">
        <v>0</v>
      </c>
      <c r="J27" s="125" t="n">
        <v>0</v>
      </c>
      <c r="K27" s="123" t="n">
        <v>41.173149</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2.319075</v>
      </c>
      <c r="G30" s="119" t="n">
        <v>0</v>
      </c>
      <c r="H30" s="83" t="n">
        <v>0</v>
      </c>
      <c r="I30" s="83" t="n">
        <v>0</v>
      </c>
      <c r="J30" s="84" t="n">
        <v>0</v>
      </c>
      <c r="K30" s="119" t="n">
        <v>2.319075</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2.705588</v>
      </c>
      <c r="G31" s="123" t="n">
        <v>0</v>
      </c>
      <c r="H31" s="124" t="n">
        <v>0</v>
      </c>
      <c r="I31" s="124" t="n">
        <v>0</v>
      </c>
      <c r="J31" s="125" t="n">
        <v>0</v>
      </c>
      <c r="K31" s="123" t="n">
        <v>2.705588</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20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68.79923100000001</v>
      </c>
      <c r="G46" s="119" t="n">
        <v>0</v>
      </c>
      <c r="H46" s="83" t="n">
        <v>0</v>
      </c>
      <c r="I46" s="83" t="n">
        <v>0</v>
      </c>
      <c r="J46" s="84" t="n">
        <v>0</v>
      </c>
      <c r="K46" s="119" t="n">
        <v>68.79923100000001</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13.036868</v>
      </c>
      <c r="G47" s="123" t="n">
        <v>0</v>
      </c>
      <c r="H47" s="124" t="n">
        <v>0</v>
      </c>
      <c r="I47" s="124" t="n">
        <v>0</v>
      </c>
      <c r="J47" s="125" t="n">
        <v>0</v>
      </c>
      <c r="K47" s="123" t="n">
        <v>13.036868</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54.13053</v>
      </c>
      <c r="G48" s="119" t="n">
        <v>12.782297</v>
      </c>
      <c r="H48" s="83" t="n">
        <v>23.744993</v>
      </c>
      <c r="I48" s="83" t="n">
        <v>0</v>
      </c>
      <c r="J48" s="84" t="n">
        <v>0</v>
      </c>
      <c r="K48" s="119" t="n">
        <v>54.13053</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59.89862599999999</v>
      </c>
      <c r="G49" s="123" t="n">
        <v>12.782297</v>
      </c>
      <c r="H49" s="124" t="n">
        <v>27.397966</v>
      </c>
      <c r="I49" s="124" t="n">
        <v>0</v>
      </c>
      <c r="J49" s="125" t="n">
        <v>0</v>
      </c>
      <c r="K49" s="123" t="n">
        <v>59.89862599999999</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18</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38</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86.97374400000001</v>
      </c>
      <c r="G56" s="119" t="n">
        <v>0</v>
      </c>
      <c r="H56" s="83" t="n">
        <v>0</v>
      </c>
      <c r="I56" s="83" t="n">
        <v>0</v>
      </c>
      <c r="J56" s="84" t="n">
        <v>0</v>
      </c>
      <c r="K56" s="119" t="n">
        <v>86.97374400000001</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82.346039</v>
      </c>
      <c r="G57" s="123" t="n">
        <v>0</v>
      </c>
      <c r="H57" s="124" t="n">
        <v>0</v>
      </c>
      <c r="I57" s="124" t="n">
        <v>0</v>
      </c>
      <c r="J57" s="125" t="n">
        <v>0</v>
      </c>
      <c r="K57" s="123" t="n">
        <v>82.346039</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10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20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40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40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169.201828</v>
      </c>
      <c r="G76" s="119" t="n">
        <v>0</v>
      </c>
      <c r="H76" s="83" t="n">
        <v>0</v>
      </c>
      <c r="I76" s="83" t="n">
        <v>0</v>
      </c>
      <c r="J76" s="84" t="n">
        <v>0</v>
      </c>
      <c r="K76" s="119" t="n">
        <v>169.201828</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65.465231</v>
      </c>
      <c r="G77" s="123" t="n">
        <v>0</v>
      </c>
      <c r="H77" s="124" t="n">
        <v>0</v>
      </c>
      <c r="I77" s="124" t="n">
        <v>0</v>
      </c>
      <c r="J77" s="125" t="n">
        <v>0</v>
      </c>
      <c r="K77" s="123" t="n">
        <v>65.465231</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5.613207</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10.005607</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95</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50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813.7285790000001</v>
      </c>
      <c r="F13" s="83" t="n">
        <v>20</v>
      </c>
      <c r="G13" s="83" t="n">
        <v>20</v>
      </c>
      <c r="H13" s="121" t="n">
        <v>96</v>
      </c>
      <c r="I13" s="83" t="n">
        <v>96</v>
      </c>
      <c r="J13" s="262" t="n">
        <v>697.7285790000001</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261.209034</v>
      </c>
      <c r="F15" s="83" t="n">
        <v>0</v>
      </c>
      <c r="G15" s="83" t="n">
        <v>0</v>
      </c>
      <c r="H15" s="121" t="n">
        <v>0</v>
      </c>
      <c r="I15" s="83" t="n">
        <v>0</v>
      </c>
      <c r="J15" s="262" t="n">
        <v>261.209034</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32</v>
      </c>
      <c r="F35" s="83" t="n">
        <v>0</v>
      </c>
      <c r="G35" s="83" t="n">
        <v>0</v>
      </c>
      <c r="H35" s="121" t="n">
        <v>0</v>
      </c>
      <c r="I35" s="83" t="n">
        <v>0</v>
      </c>
      <c r="J35" s="262" t="n">
        <v>32</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44.9</v>
      </c>
      <c r="F37" s="83" t="n">
        <v>0</v>
      </c>
      <c r="G37" s="83" t="n">
        <v>0</v>
      </c>
      <c r="H37" s="121" t="n">
        <v>0</v>
      </c>
      <c r="I37" s="83" t="n">
        <v>0</v>
      </c>
      <c r="J37" s="262" t="n">
        <v>44.9</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134.574</v>
      </c>
      <c r="F49" s="83" t="n">
        <v>20</v>
      </c>
      <c r="G49" s="83" t="n">
        <v>20</v>
      </c>
      <c r="H49" s="121" t="n">
        <v>0</v>
      </c>
      <c r="I49" s="83" t="n">
        <v>0</v>
      </c>
      <c r="J49" s="262" t="n">
        <v>114.574</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45</v>
      </c>
      <c r="F51" s="83" t="n">
        <v>0</v>
      </c>
      <c r="G51" s="83" t="n">
        <v>0</v>
      </c>
      <c r="H51" s="121" t="n">
        <v>0</v>
      </c>
      <c r="I51" s="83" t="n">
        <v>0</v>
      </c>
      <c r="J51" s="262" t="n">
        <v>45</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96</v>
      </c>
      <c r="F57" s="83" t="n">
        <v>0</v>
      </c>
      <c r="G57" s="83" t="n">
        <v>0</v>
      </c>
      <c r="H57" s="121" t="n">
        <v>96</v>
      </c>
      <c r="I57" s="83" t="n">
        <v>96</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33</v>
      </c>
      <c r="F61" s="83" t="n">
        <v>0</v>
      </c>
      <c r="G61" s="83" t="n">
        <v>0</v>
      </c>
      <c r="H61" s="121" t="n">
        <v>0</v>
      </c>
      <c r="I61" s="83" t="n">
        <v>0</v>
      </c>
      <c r="J61" s="262" t="n">
        <v>33</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37.045545</v>
      </c>
      <c r="F63" s="83" t="n">
        <v>0</v>
      </c>
      <c r="G63" s="83" t="n">
        <v>0</v>
      </c>
      <c r="H63" s="121" t="n">
        <v>0</v>
      </c>
      <c r="I63" s="83" t="n">
        <v>0</v>
      </c>
      <c r="J63" s="262" t="n">
        <v>37.045545</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130</v>
      </c>
      <c r="F87" s="83" t="n">
        <v>0</v>
      </c>
      <c r="G87" s="83" t="n">
        <v>0</v>
      </c>
      <c r="H87" s="121" t="n">
        <v>0</v>
      </c>
      <c r="I87" s="83" t="n">
        <v>0</v>
      </c>
      <c r="J87" s="262" t="n">
        <v>130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