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<sst xmlns="http://schemas.openxmlformats.org/spreadsheetml/2006/main" uniqueCount="654">
  <si>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Deutsche Hypothekenbank (Actien-Gesellschaft)</t>
  </si>
  <si>
    <t>Osterstraße 31</t>
  </si>
  <si>
    <t>30159 Hannover</t>
  </si>
  <si>
    <t>Telefon: +49 511 3045 - 0</t>
  </si>
  <si>
    <t>Telefax: +49 511 3045 - 459</t>
  </si>
  <si>
    <t>E-Mail: Mail@Deutsche-Hypo.de</t>
  </si>
  <si>
    <t>Internet: www.deutsche-hypo.de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</si>
  <si>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</si>
  <si>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</si>
  <si>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</si>
  <si>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</si>
  <si>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</si>
  <si>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</si>
  <si>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</si>
  <si>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</si>
  <si>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</si>
  <si>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</si>
  <si>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</si>
  <si>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</si>
  <si>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</si>
  <si>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</si>
  <si>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</si>
  <si>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</si>
  <si>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</si>
  <si>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</si>
  <si>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</si>
  <si>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</si>
  <si>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</si>
  <si>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</si>
  <si>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</si>
  <si>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</si>
  <si>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</si>
  <si>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</si>
  <si>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</si>
  <si>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</si>
  <si>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</si>
  <si>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</si>
  <si>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</si>
  <si>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</si>
  <si>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</si>
  <si>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</si>
  <si>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</si>
  <si>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</si>
  <si>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</si>
  <si>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</si>
  <si>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</si>
  <si>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</si>
  <si>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</si>
  <si>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</si>
  <si>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</si>
  <si>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</si>
  <si>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</si>
  <si>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</si>
  <si>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</si>
  <si>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</si>
  <si>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</si>
  <si>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</si>
  <si>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</si>
  <si>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</si>
  <si>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</si>
  <si>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</si>
  <si>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</si>
  <si>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</si>
  <si>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</si>
  <si>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</si>
  <si>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</si>
  <si>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</si>
  <si>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</si>
  <si>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</si>
  <si>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</si>
  <si>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</si>
  <si>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</si>
  <si>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</si>
  <si>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</si>
  <si>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</si>
  <si>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</si>
  <si>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</si>
  <si>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</si>
  <si>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</si>
  <si>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</si>
  <si>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</si>
  <si>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</si>
  <si>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</si>
  <si>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</si>
  <si>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</si>
  <si>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</si>
  <si>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</si>
  <si>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</si>
  <si>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</si>
  <si>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</si>
  <si>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</si>
  <si>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</si>
  <si>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</si>
  <si>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</si>
  <si>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</si>
  <si>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</si>
  <si>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</si>
  <si>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</si>
  <si>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</si>
  <si>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</si>
  <si>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</si>
  <si>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</si>
  <si>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</si>
  <si>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</si>
  <si>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</si>
  <si>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</si>
  <si>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</si>
  <si>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</si>
  <si>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</si>
  <si>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</si>
  <si>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</si>
  <si>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</si>
  <si>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</si>
  <si>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</si>
  <si>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</si>
  <si>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</si>
  <si>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</si>
  <si>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</si>
  <si>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</si>
  <si>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</si>
  <si>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</si>
  <si>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</si>
  <si>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</si>
  <si>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</si>
  <si>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</si>
  <si>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</si>
  <si>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</si>
  <si>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</si>
  <si>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</si>
  <si>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</si>
  <si>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</si>
  <si>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</si>
  <si>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</si>
  <si>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</si>
  <si>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</si>
  <si>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</si>
  <si>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</si>
  <si>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</si>
  <si>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</si>
  <si>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</si>
  <si>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</si>
  <si>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</si>
  <si>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</si>
  <si>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</si>
  <si>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</si>
  <si>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</si>
  <si>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</si>
  <si>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</si>
  <si>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</si>
  <si>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</si>
  <si>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</si>
  <si>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</si>
  <si>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</si>
  <si>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</si>
  <si>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</si>
  <si>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</si>
  <si>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</si>
  <si>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</si>
  <si>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</si>
  <si>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</si>
  <si>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</si>
  <si>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</si>
  <si>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</si>
  <si>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</si>
  <si>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</si>
  <si>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</si>
  <si>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</si>
  <si>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</si>
  <si>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</si>
  <si>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</si>
  <si>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</si>
  <si>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</si>
  <si>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</si>
  <si>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</si>
  <si>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</si>
  <si>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</si>
  <si>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</si>
  <si>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</si>
  <si>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</si>
  <si>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</si>
  <si>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</si>
  <si>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</si>
  <si>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</si>
  <si>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</si>
  <si>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</si>
  <si>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</si>
  <si>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</si>
  <si>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</si>
  <si>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</si>
  <si>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</si>
  <si>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</si>
  <si>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</si>
  <si>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</si>
  <si>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</si>
  <si>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</si>
  <si>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</si>
  <si>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</si>
  <si>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</si>
  <si>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</si>
  <si>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</si>
  <si>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</si>
  <si>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</si>
  <si>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</si>
  <si>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</si>
  <si>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</si>
  <si>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</si>
  <si>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</si>
  <si>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</si>
  <si>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</si>
  <si>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</si>
  <si>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</si>
  <si>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</si>
  <si>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</si>
  <si>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</si>
  <si>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</si>
  <si>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</si>
  <si>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</si>
  <si>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</si>
  <si>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</si>
  <si>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</si>
  <si>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</si>
  <si>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</si>
  <si>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</si>
  <si>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</si>
  <si>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</si>
  <si>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</si>
  <si>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</si>
  <si>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</si>
  <si>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</si>
  <si>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</si>
  <si>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</si>
  <si>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</si>
  <si>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</si>
  <si>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</si>
  <si>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</si>
  <si>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</si>
  <si>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</si>
  <si>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</si>
  <si>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</si>
  <si>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</si>
  <si>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</si>
  <si>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</si>
  <si>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</si>
  <si>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</si>
  <si>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</si>
  <si>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</si>
  <si>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</si>
  <si>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</si>
  <si>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</si>
  <si>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</si>
  <si>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</si>
  <si>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</si>
  <si>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</si>
  <si>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</si>
  <si>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</si>
  <si>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</si>
  <si>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</si>
  <si>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</si>
  <si>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</si>
  <si>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</si>
  <si>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</si>
  <si>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</si>
  <si>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</si>
  <si>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</si>
  <si>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</si>
  <si>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</si>
  <si>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</si>
  <si>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</si>
  <si>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</si>
  <si>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</si>
  <si>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</si>
  <si>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</si>
  <si>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</si>
  <si>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</si>
  <si>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</si>
  <si>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</si>
  <si>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</si>
  <si>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</si>
  <si>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</si>
  <si>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</si>
  <si>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</si>
  <si>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</si>
  <si>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</si>
  <si>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</si>
  <si>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</si>
  <si>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</si>
  <si>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</si>
  <si>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</si>
  <si>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</si>
  <si>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</si>
  <si>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</si>
  <si>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</si>
  <si>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</si>
  <si>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</si>
  <si>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</si>
  <si>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</si>
  <si>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</si>
  <si>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</si>
  <si>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</si>
  <si>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</si>
  <si>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</si>
  <si>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</si>
  <si>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</si>
  <si>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</si>
  <si>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</si>
  <si>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</si>
  <si>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</si>
  <si>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</si>
  <si>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</si>
  <si>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</si>
  <si>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</si>
  <si>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</si>
  <si>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</si>
  <si>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</si>
  <si>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</si>
  <si>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</si>
  <si>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</si>
  <si>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</si>
  <si>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</si>
  <si>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</si>
  <si>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</si>
  <si>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</si>
  <si>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</si>
  <si>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</si>
  <si>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</si>
  <si>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</si>
  <si>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</si>
  <si>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</si>
  <si>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</si>
  <si>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</si>
  <si>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</si>
  <si>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</si>
  <si>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</si>
  <si>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</si>
  <si>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</si>
  <si>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</si>
  <si>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</si>
  <si>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</si>
  <si>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</si>
  <si>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</si>
  <si>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</si>
  <si>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</si>
  <si>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</si>
  <si>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</si>
  <si>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</si>
  <si>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</si>
  <si>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</si>
  <si>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</si>
  <si>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</si>
  <si>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</si>
  <si>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</si>
  <si>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</si>
  <si>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</si>
  <si>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</si>
  <si>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</si>
  <si>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</si>
  <si>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</si>
  <si>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</si>
  <si>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</si>
  <si>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</si>
  <si>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</si>
  <si>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</si>
  <si>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</si>
  <si>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</si>
  <si>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</si>
  <si>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</si>
  <si>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</si>
  <si>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</si>
  <si>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</si>
  <si>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</si>
  <si>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</si>
  <si>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</si>
  <si>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</si>
  <si>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</si>
  <si>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</si>
  <si>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</si>
  <si>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</si>
  <si>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</si>
  <si>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</si>
  <si>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</si>
  <si>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</si>
  <si>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</si>
  <si>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</si>
  <si>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</si>
  <si>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</si>
  <si>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</si>
  <si>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</si>
  <si>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</si>
  <si>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</si>
  <si>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</si>
  <si>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</si>
  <si>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</si>
  <si>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</si>
  <si>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</si>
  <si>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</si>
  <si>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</si>
  <si>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</si>
  <si>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</si>
  <si>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</si>
  <si>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</si>
  <si>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</si>
  <si>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</si>
  <si>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</si>
  <si>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</si>
  <si>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</si>
  <si>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</si>
  <si>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</si>
  <si>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</si>
  <si>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</si>
  <si>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</si>
  <si>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</si>
  <si>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</si>
  <si>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</si>
  <si>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</si>
  <si>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</si>
  <si>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</si>
  <si>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</si>
  <si>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</si>
  <si>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</si>
  <si>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</si>
  <si>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</si>
  <si>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</si>
  <si>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</si>
  <si>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</si>
  <si>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</si>
  <si>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</si>
  <si>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</si>
  <si>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</si>
  <si>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</si>
  <si>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</si>
  <si>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</si>
  <si>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</si>
  <si>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</si>
  <si>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</si>
  <si>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</si>
  <si>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</si>
  <si>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</si>
  <si>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</si>
  <si>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</si>
  <si>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</si>
  <si>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</si>
  <si>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</si>
  <si>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</si>
  <si>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</si>
  <si>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</si>
  <si>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</si>
  <si>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</si>
  <si>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</si>
  <si>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</si>
  <si>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</si>
  <si>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</si>
  <si>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</si>
  <si>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</si>
  <si>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</si>
  <si>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</si>
  <si>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</si>
  <si>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</si>
  <si>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</si>
  <si>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</si>
  <si>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</si>
  <si>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</si>
  <si>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</si>
  <si>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</si>
  <si>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</si>
  <si>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</si>
  <si>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</si>
  <si>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</si>
  <si>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</si>
  <si>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</si>
  <si>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</si>
  <si>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</si>
  <si>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</si>
  <si>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</si>
  <si>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</si>
  <si>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</si>
  <si>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</si>
  <si>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</si>
  <si>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</si>
  <si>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</si>
  <si>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</si>
  <si>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</si>
  <si>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</si>
  <si>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</si>
  <si>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</si>
  <si>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</si>
  <si>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</si>
  <si>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</si>
  <si>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</si>
  <si>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</si>
  <si>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</si>
  <si>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</si>
  <si>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</si>
  <si>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</si>
  <si>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</si>
  <si>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</si>
  <si>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</si>
  <si>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</si>
  <si>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</si>
  <si>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</si>
  <si>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</si>
  <si>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</si>
  <si>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</si>
  <si>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</si>
  <si>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</si>
  <si>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</si>
  <si>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</si>
  <si>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</si>
  <si>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</si>
  <si>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</si>
  <si>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</si>
  <si>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</si>
  <si>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</si>
  <si>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</si>
  <si>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</si>
  <si>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</si>
  <si>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</si>
  <si>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</si>
  <si>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</si>
  <si>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</si>
  <si>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</si>
  <si>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</si>
  <si>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</si>
  <si>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</si>
  <si>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</si>
  <si>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</si>
  <si>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</si>
  <si>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</si>
  <si>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</si>
  <si>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</si>
  <si>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</si>
  <si>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</si>
  <si>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</si>
  <si>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</si>
  <si>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</si>
  <si>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</si>
  <si>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</si>
  <si>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</si>
  <si>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</si>
  <si>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</si>
  <si>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</si>
  <si>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</si>
  <si>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</si>
  <si>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</si>
  <si>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</si>
  <si>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</si>
  <si>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</si>
  <si>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</si>
  <si>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</si>
  <si>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</si>
  <si>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</si>
  <si>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</si>
  <si>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</si>
  <si>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</si>
  <si>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</si>
  <si>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</si>
  <si>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</si>
  <si>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</si>
  <si>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</si>
  <si>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</si>
  <si>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</si>
  <si>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</si>
  <si>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</si>
  <si>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</si>
  <si>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</si>
  <si>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</si>
  <si>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</si>
  <si>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</si>
  <si>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</si>
  <si>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</si>
  <si>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</si>
  <si>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</si>
  <si>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</si>
  <si>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</si>
  <si>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</si>
  <si>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</si>
  <si>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</si>
  <si>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</si>
  <si>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</si>
  <si>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</si>
  <si>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</si>
  <si>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</si>
  <si>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</si>
  <si>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</si>
  <si>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</si>
  <si>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</si>
  <si>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</si>
  <si>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</si>
  <si>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18.10.2018</t>
  </si>
  <si>
    <t>StatistikNr</t>
  </si>
  <si>
    <t>vdp-Statistik TvExt gem. § 28 PfandBG</t>
  </si>
  <si>
    <t>(Stand/Version)</t>
  </si>
  <si>
    <t>AktJahr</t>
  </si>
  <si>
    <t>2018</t>
  </si>
  <si>
    <t>StatistikBez</t>
  </si>
  <si>
    <t>Angaben gemäß Transparenzvorschriften</t>
  </si>
  <si>
    <t>MapVersDat</t>
  </si>
  <si>
    <t>20.07.2016</t>
  </si>
  <si>
    <t>AktMonat</t>
  </si>
  <si>
    <t>ErstelltAm</t>
  </si>
  <si>
    <t>MapVersNr</t>
  </si>
  <si>
    <t>3.10</t>
  </si>
  <si>
    <t>Datenart</t>
  </si>
  <si>
    <t>Leer</t>
  </si>
  <si>
    <t>-</t>
  </si>
  <si>
    <t>MapArt</t>
  </si>
  <si>
    <t>Mappenart (Intern)</t>
  </si>
  <si>
    <t>Institut</t>
  </si>
  <si>
    <t>DTH</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</si>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</sst>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524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8284.9</v>
      </c>
      <c r="E21" s="377" t="n">
        <v>7737.8</v>
      </c>
      <c r="F21" s="376" t="n">
        <v>8419</v>
      </c>
      <c r="G21" s="377" t="n">
        <v>7946.8</v>
      </c>
      <c r="H21" s="376" t="n">
        <v>8039.7</v>
      </c>
      <c r="I21" s="377" t="n">
        <v>7514.6</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1.7</v>
      </c>
      <c r="G22" s="381" t="n">
        <v>3.4</v>
      </c>
      <c r="H22" s="380" t="n">
        <v>-3.3</v>
      </c>
      <c r="I22" s="381" t="n">
        <v>-3.5</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9626.1</v>
      </c>
      <c r="E23" s="385" t="n">
        <v>9324.700000000001</v>
      </c>
      <c r="F23" s="384" t="n">
        <v>10448.2</v>
      </c>
      <c r="G23" s="385" t="n">
        <v>10284.8</v>
      </c>
      <c r="H23" s="384" t="n">
        <v>9885.299999999999</v>
      </c>
      <c r="I23" s="385" t="n">
        <v>9565.299999999999</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16.6</v>
      </c>
      <c r="G24" s="389" t="n">
        <v>21.4</v>
      </c>
      <c r="H24" s="388" t="n">
        <v>19.2</v>
      </c>
      <c r="I24" s="389" t="n">
        <v>22</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1341.2</v>
      </c>
      <c r="E28" s="398" t="n">
        <v>1586.9</v>
      </c>
      <c r="F28" s="397" t="n">
        <v>2029.2</v>
      </c>
      <c r="G28" s="398" t="n">
        <v>2338</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3775.1</v>
      </c>
      <c r="E34" s="377" t="n">
        <v>4700.3</v>
      </c>
      <c r="F34" s="376" t="n">
        <v>4736.7</v>
      </c>
      <c r="G34" s="377" t="n">
        <v>5857.9</v>
      </c>
      <c r="H34" s="376" t="n">
        <v>4465.1</v>
      </c>
      <c r="I34" s="377" t="n">
        <v>5424.9</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0.5</v>
      </c>
      <c r="G35" s="381" t="n">
        <v>3.1</v>
      </c>
      <c r="H35" s="380" t="n">
        <v>0.5</v>
      </c>
      <c r="I35" s="381" t="n">
        <v>0.4</v>
      </c>
      <c r="J35" s="348" t="n"/>
    </row>
    <row customHeight="1" ht="15" r="36" s="349" spans="1:257">
      <c r="A36" s="365" t="n">
        <v>1</v>
      </c>
      <c r="B36" s="390" t="s">
        <v>14</v>
      </c>
      <c r="C36" s="375">
        <f>C34</f>
        <v/>
      </c>
      <c r="D36" s="384" t="n">
        <v>4017.1</v>
      </c>
      <c r="E36" s="385" t="n">
        <v>5881.4</v>
      </c>
      <c r="F36" s="384" t="n">
        <v>5112.1</v>
      </c>
      <c r="G36" s="385" t="n">
        <v>7155.8</v>
      </c>
      <c r="H36" s="384" t="n">
        <v>4660.3</v>
      </c>
      <c r="I36" s="385" t="n">
        <v>6501.7</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1.9</v>
      </c>
      <c r="G37" s="389" t="n">
        <v>1.8</v>
      </c>
      <c r="H37" s="388" t="n">
        <v>9.9</v>
      </c>
      <c r="I37" s="389" t="n">
        <v>10.5</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242</v>
      </c>
      <c r="E41" s="398" t="n">
        <v>1181.1</v>
      </c>
      <c r="F41" s="397" t="n">
        <v>375.4</v>
      </c>
      <c r="G41" s="398" t="n">
        <v>1297.9</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8284.9</v>
      </c>
      <c r="E9" s="606" t="n">
        <v>7737.8</v>
      </c>
    </row>
    <row customHeight="1" ht="20.1" r="10" s="349" spans="1:5">
      <c r="A10" s="607" t="n">
        <v>0</v>
      </c>
      <c r="B10" s="608" t="s">
        <v>551</v>
      </c>
      <c r="C10" s="609" t="s">
        <v>552</v>
      </c>
      <c r="D10" s="610" t="n">
        <v>92.54000000000001</v>
      </c>
      <c r="E10" s="611" t="n">
        <v>96.09</v>
      </c>
    </row>
    <row customHeight="1" ht="8.1" r="11" s="349" spans="1:5">
      <c r="A11" s="597" t="n">
        <v>0</v>
      </c>
      <c r="B11" s="612" t="n"/>
      <c r="C11" s="374" t="n"/>
      <c r="D11" s="374" t="n"/>
      <c r="E11" s="613" t="n"/>
    </row>
    <row customHeight="1" ht="15.95" r="12" s="349" spans="1:5">
      <c r="A12" s="597" t="n">
        <v>0</v>
      </c>
      <c r="B12" s="614" t="s">
        <v>14</v>
      </c>
      <c r="C12" s="615" t="s">
        <v>18</v>
      </c>
      <c r="D12" s="605" t="n">
        <v>9626.1</v>
      </c>
      <c r="E12" s="606" t="n">
        <v>9324.700000000001</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72.63</v>
      </c>
      <c r="E16" s="619" t="n">
        <v>66.73</v>
      </c>
    </row>
    <row customHeight="1" ht="12.75" r="17" s="349" spans="1:5">
      <c r="A17" s="597" t="n">
        <v>0</v>
      </c>
      <c r="B17" s="621" t="s">
        <v>557</v>
      </c>
      <c r="C17" s="617" t="s">
        <v>558</v>
      </c>
      <c r="D17" s="618" t="n">
        <v>0</v>
      </c>
      <c r="E17" s="619" t="n">
        <v>0</v>
      </c>
    </row>
    <row customHeight="1" ht="12.8" r="18" s="349" spans="1:5">
      <c r="A18" s="597" t="n">
        <v>0</v>
      </c>
      <c r="C18" s="620" t="s">
        <v>559</v>
      </c>
      <c r="D18" s="618" t="n">
        <v>18.2</v>
      </c>
      <c r="E18" s="619" t="n">
        <v>18</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504.3</v>
      </c>
      <c r="E21" s="619" t="n">
        <v>798.3</v>
      </c>
    </row>
    <row customHeight="1" ht="12.8" r="22" s="349" spans="1:5">
      <c r="A22" s="597" t="n"/>
      <c r="C22" s="620" t="s">
        <v>563</v>
      </c>
      <c r="D22" s="618" t="n">
        <v>0</v>
      </c>
      <c r="E22" s="619" t="n">
        <v>0</v>
      </c>
    </row>
    <row customHeight="1" ht="12.8" r="23" s="349" spans="1:5">
      <c r="A23" s="597" t="n"/>
      <c r="C23" s="620" t="s">
        <v>564</v>
      </c>
      <c r="D23" s="618" t="n">
        <v>0</v>
      </c>
      <c r="E23" s="619" t="n">
        <v>0.3</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107.1</v>
      </c>
      <c r="E26" s="619" t="n">
        <v>52.3</v>
      </c>
    </row>
    <row customHeight="1" ht="12.8" r="27" s="349" spans="1:5">
      <c r="A27" s="597" t="n">
        <v>0</v>
      </c>
      <c r="B27" s="622" t="n"/>
      <c r="C27" s="620" t="s">
        <v>568</v>
      </c>
      <c r="D27" s="618" t="n">
        <v>0</v>
      </c>
      <c r="E27" s="619" t="n">
        <v>0</v>
      </c>
    </row>
    <row customHeight="1" ht="30" r="28" s="349" spans="1:5">
      <c r="A28" s="597" t="n">
        <v>0</v>
      </c>
      <c r="B28" s="623" t="s">
        <v>569</v>
      </c>
      <c r="C28" s="620" t="s">
        <v>570</v>
      </c>
      <c r="D28" s="618" t="n">
        <v>4.4</v>
      </c>
      <c r="E28" s="619" t="n">
        <v>4.2</v>
      </c>
    </row>
    <row customHeight="1" ht="30" r="29" s="349" spans="1:5">
      <c r="A29" s="597" t="n">
        <v>0</v>
      </c>
      <c r="B29" s="623" t="s">
        <v>571</v>
      </c>
      <c r="C29" s="620" t="s">
        <v>552</v>
      </c>
      <c r="D29" s="618" t="n">
        <v>58.14</v>
      </c>
      <c r="E29" s="619" t="n">
        <v>57.56</v>
      </c>
    </row>
    <row customHeight="1" ht="20.1" r="30" s="349" spans="1:5">
      <c r="A30" s="597" t="n">
        <v>0</v>
      </c>
      <c r="B30" s="624" t="s">
        <v>572</v>
      </c>
      <c r="C30" s="609" t="s">
        <v>552</v>
      </c>
      <c r="D30" s="625" t="n">
        <v>40.58</v>
      </c>
      <c r="E30" s="626" t="n">
        <v>41.82</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3775.1</v>
      </c>
      <c r="E34" s="631" t="n">
        <v>4700.3</v>
      </c>
    </row>
    <row customHeight="1" ht="20.1" r="35" s="349" spans="1:5">
      <c r="A35" s="597" t="n">
        <v>1</v>
      </c>
      <c r="B35" s="608" t="s">
        <v>551</v>
      </c>
      <c r="C35" s="609" t="s">
        <v>552</v>
      </c>
      <c r="D35" s="610" t="n">
        <v>89.14</v>
      </c>
      <c r="E35" s="611" t="n">
        <v>86.92</v>
      </c>
    </row>
    <row customHeight="1" ht="8.1" r="36" s="349" spans="1:5">
      <c r="A36" s="597" t="n">
        <v>1</v>
      </c>
      <c r="B36" s="612" t="n"/>
      <c r="C36" s="374" t="n"/>
      <c r="D36" s="374" t="n"/>
      <c r="E36" s="613" t="n"/>
    </row>
    <row customHeight="1" ht="15.95" r="37" s="349" spans="1:5">
      <c r="A37" s="597" t="n">
        <v>1</v>
      </c>
      <c r="B37" s="614" t="s">
        <v>14</v>
      </c>
      <c r="C37" s="632" t="s">
        <v>18</v>
      </c>
      <c r="D37" s="630" t="n">
        <v>4017.1</v>
      </c>
      <c r="E37" s="631" t="n">
        <v>5881.4</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82.08</v>
      </c>
      <c r="E41" s="619" t="n">
        <v>83.40000000000001</v>
      </c>
    </row>
    <row customHeight="1" ht="12.75" r="42" s="349" spans="1:5">
      <c r="A42" s="597" t="n">
        <v>1</v>
      </c>
      <c r="B42" s="621" t="s">
        <v>557</v>
      </c>
      <c r="C42" s="617" t="s">
        <v>558</v>
      </c>
      <c r="D42" s="618" t="n">
        <v>49.7</v>
      </c>
      <c r="E42" s="619" t="n">
        <v>68.40000000000001</v>
      </c>
    </row>
    <row customHeight="1" ht="12.8" r="43" s="349" spans="1:5">
      <c r="A43" s="597" t="n"/>
      <c r="C43" s="620" t="s">
        <v>559</v>
      </c>
      <c r="D43" s="618" t="n">
        <v>71.3</v>
      </c>
      <c r="E43" s="619" t="n">
        <v>82.59999999999999</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115.3</v>
      </c>
      <c r="E46" s="619" t="n">
        <v>117.8</v>
      </c>
    </row>
    <row customHeight="1" ht="12.8" r="47" s="349" spans="1:5">
      <c r="A47" s="597" t="n"/>
      <c r="C47" s="620" t="s">
        <v>563</v>
      </c>
      <c r="D47" s="618" t="n">
        <v>0</v>
      </c>
      <c r="E47" s="619" t="n">
        <v>0</v>
      </c>
    </row>
    <row customHeight="1" ht="12.8" r="48" s="349" spans="1:5">
      <c r="A48" s="597" t="n"/>
      <c r="C48" s="620" t="s">
        <v>564</v>
      </c>
      <c r="D48" s="618" t="n">
        <v>-47.4</v>
      </c>
      <c r="E48" s="619" t="n">
        <v>-17.9</v>
      </c>
    </row>
    <row customHeight="1" ht="12.8" r="49" s="349" spans="1:5">
      <c r="A49" s="597" t="n"/>
      <c r="C49" s="620" t="s">
        <v>565</v>
      </c>
      <c r="D49" s="618" t="n">
        <v>0</v>
      </c>
      <c r="E49" s="619" t="n">
        <v>0</v>
      </c>
    </row>
    <row customHeight="1" ht="12.8" r="50" s="349" spans="1:5">
      <c r="A50" s="597" t="n">
        <v>1</v>
      </c>
      <c r="C50" s="620" t="s">
        <v>566</v>
      </c>
      <c r="D50" s="618" t="n">
        <v>0</v>
      </c>
      <c r="E50" s="619" t="n">
        <v>7.6</v>
      </c>
    </row>
    <row customHeight="1" ht="12.8" r="51" s="349" spans="1:5">
      <c r="A51" s="597" t="n">
        <v>1</v>
      </c>
      <c r="C51" s="620" t="s">
        <v>567</v>
      </c>
      <c r="D51" s="618" t="n">
        <v>168.6</v>
      </c>
      <c r="E51" s="619" t="n">
        <v>457.4</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9</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218.4</v>
      </c>
      <c r="E11" s="422" t="n">
        <v>590.6</v>
      </c>
      <c r="F11" s="421" t="n">
        <v>817</v>
      </c>
      <c r="G11" s="422" t="n">
        <v>755.7</v>
      </c>
    </row>
    <row customHeight="1" ht="12.8" r="12" s="349" spans="1:7">
      <c r="A12" s="365" t="n">
        <v>0</v>
      </c>
      <c r="B12" s="420" t="s">
        <v>29</v>
      </c>
      <c r="D12" s="421" t="n">
        <v>790.8</v>
      </c>
      <c r="E12" s="422" t="n">
        <v>494</v>
      </c>
      <c r="F12" s="421" t="n">
        <v>1177.7</v>
      </c>
      <c r="G12" s="422" t="n">
        <v>620</v>
      </c>
    </row>
    <row customHeight="1" ht="12.8" r="13" s="349" spans="1:7">
      <c r="A13" s="365" t="n">
        <v>0</v>
      </c>
      <c r="B13" s="420" t="s">
        <v>30</v>
      </c>
      <c r="D13" s="421" t="n">
        <v>659</v>
      </c>
      <c r="E13" s="422" t="n">
        <v>663.6</v>
      </c>
      <c r="F13" s="421" t="n">
        <v>215.5</v>
      </c>
      <c r="G13" s="422" t="n">
        <v>463.2</v>
      </c>
    </row>
    <row customHeight="1" ht="12.8" r="14" s="349" spans="1:7">
      <c r="A14" s="365" t="n">
        <v>0</v>
      </c>
      <c r="B14" s="420" t="s">
        <v>31</v>
      </c>
      <c r="C14" s="420" t="n"/>
      <c r="D14" s="423" t="n">
        <v>517.1</v>
      </c>
      <c r="E14" s="424" t="n">
        <v>456.9</v>
      </c>
      <c r="F14" s="423" t="n">
        <v>780</v>
      </c>
      <c r="G14" s="424" t="n">
        <v>487.3</v>
      </c>
    </row>
    <row customHeight="1" ht="12.8" r="15" s="349" spans="1:7">
      <c r="A15" s="365" t="n">
        <v>0</v>
      </c>
      <c r="B15" s="420" t="s">
        <v>32</v>
      </c>
      <c r="C15" s="420" t="n"/>
      <c r="D15" s="423" t="n">
        <v>471</v>
      </c>
      <c r="E15" s="424" t="n">
        <v>1259.6</v>
      </c>
      <c r="F15" s="423" t="n">
        <v>1160</v>
      </c>
      <c r="G15" s="424" t="n">
        <v>911.7</v>
      </c>
    </row>
    <row customHeight="1" ht="12.8" r="16" s="349" spans="1:7">
      <c r="A16" s="365" t="n">
        <v>0</v>
      </c>
      <c r="B16" s="420" t="s">
        <v>33</v>
      </c>
      <c r="C16" s="420" t="n"/>
      <c r="D16" s="423" t="n">
        <v>1402.2</v>
      </c>
      <c r="E16" s="424" t="n">
        <v>1219.2</v>
      </c>
      <c r="F16" s="423" t="n">
        <v>65</v>
      </c>
      <c r="G16" s="424" t="n">
        <v>1244.1</v>
      </c>
    </row>
    <row customHeight="1" ht="12.8" r="17" s="349" spans="1:7">
      <c r="A17" s="365" t="n">
        <v>0</v>
      </c>
      <c r="B17" s="420" t="s">
        <v>34</v>
      </c>
      <c r="C17" s="420" t="n"/>
      <c r="D17" s="423" t="n">
        <v>843.5</v>
      </c>
      <c r="E17" s="424" t="n">
        <v>926</v>
      </c>
      <c r="F17" s="423" t="n">
        <v>1133</v>
      </c>
      <c r="G17" s="424" t="n">
        <v>1149.4</v>
      </c>
    </row>
    <row customHeight="1" ht="12.8" r="18" s="349" spans="1:7">
      <c r="A18" s="365" t="n">
        <v>0</v>
      </c>
      <c r="B18" s="420" t="s">
        <v>35</v>
      </c>
      <c r="D18" s="421" t="n">
        <v>3022.9</v>
      </c>
      <c r="E18" s="422" t="n">
        <v>3311.4</v>
      </c>
      <c r="F18" s="421" t="n">
        <v>2234.5</v>
      </c>
      <c r="G18" s="422" t="n">
        <v>3138.7</v>
      </c>
    </row>
    <row customHeight="1" ht="12.8" r="19" s="349" spans="1:7">
      <c r="A19" s="365" t="n">
        <v>0</v>
      </c>
      <c r="B19" s="420" t="s">
        <v>36</v>
      </c>
      <c r="D19" s="421" t="n">
        <v>360</v>
      </c>
      <c r="E19" s="422" t="n">
        <v>704.8</v>
      </c>
      <c r="F19" s="421" t="n">
        <v>155.1</v>
      </c>
      <c r="G19" s="422" t="n">
        <v>554.6</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110.8</v>
      </c>
      <c r="E24" s="422" t="n">
        <v>404.9</v>
      </c>
      <c r="F24" s="421" t="n">
        <v>558.2</v>
      </c>
      <c r="G24" s="422" t="n">
        <v>571.2</v>
      </c>
    </row>
    <row customHeight="1" ht="12.8" r="25" s="349" spans="1:7">
      <c r="A25" s="365" t="n">
        <v>1</v>
      </c>
      <c r="B25" s="420" t="s">
        <v>29</v>
      </c>
      <c r="D25" s="421" t="n">
        <v>210.1</v>
      </c>
      <c r="E25" s="422" t="n">
        <v>419</v>
      </c>
      <c r="F25" s="421" t="n">
        <v>253.6</v>
      </c>
      <c r="G25" s="422" t="n">
        <v>734.9</v>
      </c>
    </row>
    <row customHeight="1" ht="12.8" r="26" s="349" spans="1:7">
      <c r="A26" s="365" t="n">
        <v>1</v>
      </c>
      <c r="B26" s="420" t="s">
        <v>30</v>
      </c>
      <c r="D26" s="421" t="n">
        <v>174.6</v>
      </c>
      <c r="E26" s="422" t="n">
        <v>54.8</v>
      </c>
      <c r="F26" s="421" t="n">
        <v>110.6</v>
      </c>
      <c r="G26" s="422" t="n">
        <v>273.5</v>
      </c>
    </row>
    <row customHeight="1" ht="12.8" r="27" s="349" spans="1:7">
      <c r="A27" s="365" t="n">
        <v>1</v>
      </c>
      <c r="B27" s="420" t="s">
        <v>31</v>
      </c>
      <c r="C27" s="420" t="n"/>
      <c r="D27" s="423" t="n">
        <v>109.7</v>
      </c>
      <c r="E27" s="424" t="n">
        <v>224.1</v>
      </c>
      <c r="F27" s="423" t="n">
        <v>209.6</v>
      </c>
      <c r="G27" s="424" t="n">
        <v>362.7</v>
      </c>
    </row>
    <row customHeight="1" ht="12.8" r="28" s="349" spans="1:7">
      <c r="A28" s="365" t="n">
        <v>1</v>
      </c>
      <c r="B28" s="420" t="s">
        <v>32</v>
      </c>
      <c r="C28" s="420" t="n"/>
      <c r="D28" s="423" t="n">
        <v>348.1</v>
      </c>
      <c r="E28" s="424" t="n">
        <v>52.9</v>
      </c>
      <c r="F28" s="423" t="n">
        <v>303.8</v>
      </c>
      <c r="G28" s="424" t="n">
        <v>396.4</v>
      </c>
    </row>
    <row customHeight="1" ht="12.8" r="29" s="349" spans="1:7">
      <c r="A29" s="365" t="n">
        <v>1</v>
      </c>
      <c r="B29" s="420" t="s">
        <v>33</v>
      </c>
      <c r="C29" s="420" t="n"/>
      <c r="D29" s="423" t="n">
        <v>201.5</v>
      </c>
      <c r="E29" s="424" t="n">
        <v>81.90000000000001</v>
      </c>
      <c r="F29" s="423" t="n">
        <v>347</v>
      </c>
      <c r="G29" s="424" t="n">
        <v>123.8</v>
      </c>
    </row>
    <row customHeight="1" ht="12.8" r="30" s="349" spans="1:7">
      <c r="A30" s="365" t="n">
        <v>1</v>
      </c>
      <c r="B30" s="420" t="s">
        <v>34</v>
      </c>
      <c r="C30" s="420" t="n"/>
      <c r="D30" s="423" t="n">
        <v>311</v>
      </c>
      <c r="E30" s="424" t="n">
        <v>334.2</v>
      </c>
      <c r="F30" s="423" t="n">
        <v>201</v>
      </c>
      <c r="G30" s="424" t="n">
        <v>235.9</v>
      </c>
    </row>
    <row customHeight="1" ht="12.8" r="31" s="349" spans="1:7">
      <c r="A31" s="365" t="n">
        <v>1</v>
      </c>
      <c r="B31" s="420" t="s">
        <v>35</v>
      </c>
      <c r="D31" s="421" t="n">
        <v>1284.1</v>
      </c>
      <c r="E31" s="422" t="n">
        <v>1143.7</v>
      </c>
      <c r="F31" s="421" t="n">
        <v>1388.7</v>
      </c>
      <c r="G31" s="422" t="n">
        <v>1571.7</v>
      </c>
    </row>
    <row customHeight="1" ht="12.8" r="32" s="349" spans="1:7">
      <c r="A32" s="365" t="n">
        <v>1</v>
      </c>
      <c r="B32" s="420" t="s">
        <v>36</v>
      </c>
      <c r="D32" s="423" t="n">
        <v>1025.2</v>
      </c>
      <c r="E32" s="424" t="n">
        <v>1301.6</v>
      </c>
      <c r="F32" s="423" t="n">
        <v>1327.8</v>
      </c>
      <c r="G32" s="424" t="n">
        <v>1611.3</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13.6</v>
      </c>
      <c r="E9" s="435" t="n">
        <v>17.1</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46.7</v>
      </c>
      <c r="E10" s="437" t="n">
        <v>50.5</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1263.1</v>
      </c>
      <c r="E11" s="437" t="n">
        <v>1513</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7170.5</v>
      </c>
      <c r="E12" s="437" t="n">
        <v>6915.5</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291</v>
      </c>
      <c r="E21" s="422" t="n">
        <v>388.7</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3576.1</v>
      </c>
      <c r="E22" s="437" t="n">
        <v>5214.9</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150</v>
      </c>
      <c r="E23" s="443" t="n">
        <v>277.8</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3.9</v>
      </c>
      <c r="H16" s="483" t="n">
        <v>62.9</v>
      </c>
      <c r="I16" s="483" t="n">
        <v>1518.7</v>
      </c>
      <c r="J16" s="483" t="n">
        <v>82.7</v>
      </c>
      <c r="K16" s="483" t="n">
        <v>0</v>
      </c>
      <c r="L16" s="483">
        <f>SUM(M16:R16)</f>
        <v/>
      </c>
      <c r="M16" s="483" t="n">
        <v>2700.5</v>
      </c>
      <c r="N16" s="483" t="n">
        <v>3031.3</v>
      </c>
      <c r="O16" s="483" t="n">
        <v>18.6</v>
      </c>
      <c r="P16" s="483" t="n">
        <v>679.7</v>
      </c>
      <c r="Q16" s="483" t="n">
        <v>379.2</v>
      </c>
      <c r="R16" s="483" t="n">
        <v>16.4</v>
      </c>
      <c r="S16" s="484" t="n">
        <v>0</v>
      </c>
      <c r="T16" s="483" t="n">
        <v>0</v>
      </c>
    </row>
    <row customHeight="1" ht="12.75" r="17" s="349" spans="1:20">
      <c r="B17" s="348" t="n"/>
      <c r="C17" s="477" t="n"/>
      <c r="D17" s="477">
        <f>"year "&amp;(AktJahr-1)</f>
        <v/>
      </c>
      <c r="E17" s="485">
        <f>F17+L17</f>
        <v/>
      </c>
      <c r="F17" s="485">
        <f>SUM(G17:K17)</f>
        <v/>
      </c>
      <c r="G17" s="485" t="n">
        <v>21</v>
      </c>
      <c r="H17" s="485" t="n">
        <v>64.3</v>
      </c>
      <c r="I17" s="485" t="n">
        <v>1368.8</v>
      </c>
      <c r="J17" s="485" t="n">
        <v>43.6</v>
      </c>
      <c r="K17" s="485" t="n">
        <v>0</v>
      </c>
      <c r="L17" s="485">
        <f>SUM(M17:R17)</f>
        <v/>
      </c>
      <c r="M17" s="485" t="n">
        <v>2798.1</v>
      </c>
      <c r="N17" s="485" t="n">
        <v>2992.4</v>
      </c>
      <c r="O17" s="485" t="n">
        <v>18.6</v>
      </c>
      <c r="P17" s="485" t="n">
        <v>772.1</v>
      </c>
      <c r="Q17" s="485" t="n">
        <v>410.1</v>
      </c>
      <c r="R17" s="485" t="n">
        <v>7.1</v>
      </c>
      <c r="S17" s="486" t="n">
        <v>0.5</v>
      </c>
      <c r="T17" s="485" t="n">
        <v>0.3</v>
      </c>
    </row>
    <row customHeight="1" ht="12.8" r="18" s="349" spans="1:20">
      <c r="B18" s="361" t="s">
        <v>77</v>
      </c>
      <c r="C18" s="481" t="s">
        <v>78</v>
      </c>
      <c r="D18" s="482">
        <f>$D$16</f>
        <v/>
      </c>
      <c r="E18" s="483">
        <f>F18+L18</f>
        <v/>
      </c>
      <c r="F18" s="483">
        <f>SUM(G18:K18)</f>
        <v/>
      </c>
      <c r="G18" s="483" t="n">
        <v>3.5</v>
      </c>
      <c r="H18" s="483" t="n">
        <v>4.5</v>
      </c>
      <c r="I18" s="483" t="n">
        <v>514.3</v>
      </c>
      <c r="J18" s="483" t="n">
        <v>31.9</v>
      </c>
      <c r="K18" s="483" t="n">
        <v>0</v>
      </c>
      <c r="L18" s="483">
        <f>SUM(M18:R18)</f>
        <v/>
      </c>
      <c r="M18" s="483" t="n">
        <v>1371</v>
      </c>
      <c r="N18" s="483" t="n">
        <v>1818.3</v>
      </c>
      <c r="O18" s="483" t="n">
        <v>18.6</v>
      </c>
      <c r="P18" s="483" t="n">
        <v>470.9</v>
      </c>
      <c r="Q18" s="483" t="n">
        <v>293.6</v>
      </c>
      <c r="R18" s="483" t="n">
        <v>16.4</v>
      </c>
      <c r="S18" s="484" t="n">
        <v>0</v>
      </c>
      <c r="T18" s="483" t="n">
        <v>0</v>
      </c>
    </row>
    <row customHeight="1" ht="12.8" r="19" s="349" spans="1:20">
      <c r="B19" s="348" t="n"/>
      <c r="C19" s="477" t="n"/>
      <c r="D19" s="477">
        <f>$D$17</f>
        <v/>
      </c>
      <c r="E19" s="485">
        <f>F19+L19</f>
        <v/>
      </c>
      <c r="F19" s="485">
        <f>SUM(G19:K19)</f>
        <v/>
      </c>
      <c r="G19" s="485" t="n">
        <v>4.8</v>
      </c>
      <c r="H19" s="485" t="n">
        <v>5.9</v>
      </c>
      <c r="I19" s="485" t="n">
        <v>503.8</v>
      </c>
      <c r="J19" s="485" t="n">
        <v>16.6</v>
      </c>
      <c r="K19" s="485" t="n">
        <v>0</v>
      </c>
      <c r="L19" s="485">
        <f>SUM(M19:R19)</f>
        <v/>
      </c>
      <c r="M19" s="485" t="n">
        <v>1441.4</v>
      </c>
      <c r="N19" s="485" t="n">
        <v>1746.4</v>
      </c>
      <c r="O19" s="485" t="n">
        <v>18.6</v>
      </c>
      <c r="P19" s="485" t="n">
        <v>489.7</v>
      </c>
      <c r="Q19" s="485" t="n">
        <v>320.2</v>
      </c>
      <c r="R19" s="485" t="n">
        <v>7.1</v>
      </c>
      <c r="S19" s="486" t="n">
        <v>0.5</v>
      </c>
      <c r="T19" s="485" t="n">
        <v>0.3</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25.6</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18.2</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0.4</v>
      </c>
      <c r="H30" s="483" t="n">
        <v>0</v>
      </c>
      <c r="I30" s="483" t="n">
        <v>105.5</v>
      </c>
      <c r="J30" s="483" t="n">
        <v>0</v>
      </c>
      <c r="K30" s="483" t="n">
        <v>0</v>
      </c>
      <c r="L30" s="483">
        <f>SUM(M30:R30)</f>
        <v/>
      </c>
      <c r="M30" s="483" t="n">
        <v>268.7</v>
      </c>
      <c r="N30" s="483" t="n">
        <v>343.3</v>
      </c>
      <c r="O30" s="483" t="n">
        <v>0</v>
      </c>
      <c r="P30" s="483" t="n">
        <v>0</v>
      </c>
      <c r="Q30" s="483" t="n">
        <v>54.1</v>
      </c>
      <c r="R30" s="483" t="n">
        <v>0</v>
      </c>
      <c r="S30" s="484" t="n">
        <v>0</v>
      </c>
      <c r="T30" s="483" t="n">
        <v>0</v>
      </c>
    </row>
    <row customHeight="1" ht="12.8" r="31" s="349" spans="1:20">
      <c r="B31" s="348" t="n"/>
      <c r="C31" s="477" t="n"/>
      <c r="D31" s="477">
        <f>$D$17</f>
        <v/>
      </c>
      <c r="E31" s="485">
        <f>F31+L31</f>
        <v/>
      </c>
      <c r="F31" s="485">
        <f>SUM(G31:K31)</f>
        <v/>
      </c>
      <c r="G31" s="485" t="n">
        <v>0.4</v>
      </c>
      <c r="H31" s="485" t="n">
        <v>0</v>
      </c>
      <c r="I31" s="485" t="n">
        <v>133.6</v>
      </c>
      <c r="J31" s="485" t="n">
        <v>0</v>
      </c>
      <c r="K31" s="485" t="n">
        <v>0</v>
      </c>
      <c r="L31" s="485">
        <f>SUM(M31:R31)</f>
        <v/>
      </c>
      <c r="M31" s="485" t="n">
        <v>292.1</v>
      </c>
      <c r="N31" s="485" t="n">
        <v>364.9</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58.6</v>
      </c>
      <c r="J34" s="483" t="n">
        <v>34.8</v>
      </c>
      <c r="K34" s="483" t="n">
        <v>0</v>
      </c>
      <c r="L34" s="483">
        <f>SUM(M34:R34)</f>
        <v/>
      </c>
      <c r="M34" s="483" t="n">
        <v>476</v>
      </c>
      <c r="N34" s="483" t="n">
        <v>421.1</v>
      </c>
      <c r="O34" s="483" t="n">
        <v>0</v>
      </c>
      <c r="P34" s="483" t="n">
        <v>19.9</v>
      </c>
      <c r="Q34" s="483" t="n">
        <v>23.9</v>
      </c>
      <c r="R34" s="483" t="n">
        <v>0</v>
      </c>
      <c r="S34" s="484" t="n">
        <v>0</v>
      </c>
      <c r="T34" s="483" t="n">
        <v>0</v>
      </c>
    </row>
    <row customHeight="1" ht="12.8" r="35" s="349" spans="1:20">
      <c r="B35" s="348" t="n"/>
      <c r="C35" s="477" t="n"/>
      <c r="D35" s="477">
        <f>$D$17</f>
        <v/>
      </c>
      <c r="E35" s="485">
        <f>F35+L35</f>
        <v/>
      </c>
      <c r="F35" s="485">
        <f>SUM(G35:K35)</f>
        <v/>
      </c>
      <c r="G35" s="485" t="n">
        <v>0</v>
      </c>
      <c r="H35" s="485" t="n">
        <v>0</v>
      </c>
      <c r="I35" s="485" t="n">
        <v>59</v>
      </c>
      <c r="J35" s="485" t="n">
        <v>0</v>
      </c>
      <c r="K35" s="485" t="n">
        <v>0</v>
      </c>
      <c r="L35" s="485">
        <f>SUM(M35:R35)</f>
        <v/>
      </c>
      <c r="M35" s="485" t="n">
        <v>457.3</v>
      </c>
      <c r="N35" s="485" t="n">
        <v>468.1</v>
      </c>
      <c r="O35" s="485" t="n">
        <v>0</v>
      </c>
      <c r="P35" s="485" t="n">
        <v>20</v>
      </c>
      <c r="Q35" s="485" t="n">
        <v>89.90000000000001</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82.59999999999999</v>
      </c>
      <c r="N36" s="483" t="n">
        <v>34.1</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82.59999999999999</v>
      </c>
      <c r="N37" s="485" t="n">
        <v>18.4</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58.4</v>
      </c>
      <c r="I48" s="483" t="n">
        <v>840.3</v>
      </c>
      <c r="J48" s="483" t="n">
        <v>16</v>
      </c>
      <c r="K48" s="483" t="n">
        <v>0</v>
      </c>
      <c r="L48" s="483">
        <f>SUM(M48:R48)</f>
        <v/>
      </c>
      <c r="M48" s="483" t="n">
        <v>129.7</v>
      </c>
      <c r="N48" s="483" t="n">
        <v>209.2</v>
      </c>
      <c r="O48" s="483" t="n">
        <v>0</v>
      </c>
      <c r="P48" s="483" t="n">
        <v>157.4</v>
      </c>
      <c r="Q48" s="483" t="n">
        <v>7.6</v>
      </c>
      <c r="R48" s="483" t="n">
        <v>0</v>
      </c>
      <c r="S48" s="484" t="n">
        <v>0</v>
      </c>
      <c r="T48" s="483" t="n">
        <v>0</v>
      </c>
    </row>
    <row customHeight="1" ht="12.8" r="49" s="349" spans="1:20">
      <c r="B49" s="348" t="n"/>
      <c r="C49" s="477" t="n"/>
      <c r="D49" s="477">
        <f>$D$17</f>
        <v/>
      </c>
      <c r="E49" s="485">
        <f>F49+L49</f>
        <v/>
      </c>
      <c r="F49" s="485">
        <f>SUM(G49:K49)</f>
        <v/>
      </c>
      <c r="G49" s="485" t="n">
        <v>15.8</v>
      </c>
      <c r="H49" s="485" t="n">
        <v>58.4</v>
      </c>
      <c r="I49" s="485" t="n">
        <v>672.4</v>
      </c>
      <c r="J49" s="485" t="n">
        <v>27</v>
      </c>
      <c r="K49" s="485" t="n">
        <v>0</v>
      </c>
      <c r="L49" s="485">
        <f>SUM(M49:R49)</f>
        <v/>
      </c>
      <c r="M49" s="485" t="n">
        <v>172</v>
      </c>
      <c r="N49" s="485" t="n">
        <v>239.3</v>
      </c>
      <c r="O49" s="485" t="n">
        <v>0</v>
      </c>
      <c r="P49" s="485" t="n">
        <v>230.1</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85.2</v>
      </c>
      <c r="N50" s="483" t="n">
        <v>9.800000000000001</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85.7</v>
      </c>
      <c r="N51" s="485" t="n">
        <v>10.4</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188.5</v>
      </c>
      <c r="N52" s="483" t="n">
        <v>99.8</v>
      </c>
      <c r="O52" s="483" t="n">
        <v>0</v>
      </c>
      <c r="P52" s="483" t="n">
        <v>22.5</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151.9</v>
      </c>
      <c r="N53" s="485" t="n">
        <v>71.59999999999999</v>
      </c>
      <c r="O53" s="485" t="n">
        <v>0</v>
      </c>
      <c r="P53" s="485" t="n">
        <v>22.5</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46.5</v>
      </c>
      <c r="O64" s="483" t="n">
        <v>0</v>
      </c>
      <c r="P64" s="483" t="n">
        <v>9</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49.1</v>
      </c>
      <c r="O65" s="485" t="n">
        <v>0</v>
      </c>
      <c r="P65" s="485" t="n">
        <v>9.800000000000001</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98.8</v>
      </c>
      <c r="N84" s="483" t="n">
        <v>23.6</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96.90000000000001</v>
      </c>
      <c r="N85" s="485" t="n">
        <v>24.2</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878.5</v>
      </c>
      <c r="H12" s="483" t="n">
        <v>2216.3</v>
      </c>
      <c r="I12" s="483" t="n">
        <v>35.5</v>
      </c>
      <c r="J12" s="525" t="n">
        <v>886.8</v>
      </c>
      <c r="K12" s="524" t="n">
        <v>0</v>
      </c>
      <c r="L12" s="483" t="n">
        <v>0</v>
      </c>
      <c r="M12" s="483" t="n">
        <v>0</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989.3</v>
      </c>
      <c r="H13" s="530" t="n">
        <v>2695.3</v>
      </c>
      <c r="I13" s="530" t="n">
        <v>37</v>
      </c>
      <c r="J13" s="531" t="n">
        <v>2159.8</v>
      </c>
      <c r="K13" s="529" t="n">
        <v>0</v>
      </c>
      <c r="L13" s="530" t="n">
        <v>0</v>
      </c>
      <c r="M13" s="530" t="n">
        <v>0</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0</v>
      </c>
      <c r="H14" s="483" t="n">
        <v>1671.8</v>
      </c>
      <c r="I14" s="483" t="n">
        <v>35.5</v>
      </c>
      <c r="J14" s="525" t="n">
        <v>579.1</v>
      </c>
      <c r="K14" s="524" t="n">
        <v>0</v>
      </c>
      <c r="L14" s="483" t="n">
        <v>0</v>
      </c>
      <c r="M14" s="483" t="n">
        <v>0</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0</v>
      </c>
      <c r="H15" s="530" t="n">
        <v>1971.1</v>
      </c>
      <c r="I15" s="530" t="n">
        <v>37</v>
      </c>
      <c r="J15" s="531" t="n">
        <v>1098.8</v>
      </c>
      <c r="K15" s="529" t="n">
        <v>0</v>
      </c>
      <c r="L15" s="530" t="n">
        <v>0</v>
      </c>
      <c r="M15" s="530" t="n">
        <v>0</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125</v>
      </c>
      <c r="I16" s="483" t="n">
        <v>0</v>
      </c>
      <c r="J16" s="525" t="n">
        <v>125</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80</v>
      </c>
      <c r="I17" s="530" t="n">
        <v>0</v>
      </c>
      <c r="J17" s="531" t="n">
        <v>140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10.8</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11.6</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22.8</v>
      </c>
      <c r="H26" s="483" t="n">
        <v>22</v>
      </c>
      <c r="I26" s="483" t="n">
        <v>0</v>
      </c>
      <c r="J26" s="525" t="n">
        <v>0.6</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22</v>
      </c>
      <c r="I27" s="530" t="n">
        <v>0</v>
      </c>
      <c r="J27" s="531" t="n">
        <v>23.8</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56.4</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56.7</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259</v>
      </c>
      <c r="H34" s="483" t="n">
        <v>50.1</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218.3</v>
      </c>
      <c r="H35" s="530" t="n">
        <v>53.2</v>
      </c>
      <c r="I35" s="530" t="n">
        <v>0</v>
      </c>
      <c r="J35" s="531" t="n">
        <v>92.3</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13.5</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14.7</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40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78</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130</v>
      </c>
      <c r="I45" s="530" t="n">
        <v>0</v>
      </c>
      <c r="J45" s="531" t="n">
        <v>290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463.8</v>
      </c>
      <c r="H46" s="483" t="n">
        <v>11.2</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557.1</v>
      </c>
      <c r="H47" s="530" t="n">
        <v>39.8</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30.5</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108.7</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8</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16.3</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16.2</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50.1</v>
      </c>
      <c r="I61" s="530" t="n">
        <v>0</v>
      </c>
      <c r="J61" s="531" t="n">
        <v>48.1</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26.4</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66.3</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65.5</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10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10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117.7</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136.4</v>
      </c>
      <c r="I79" s="530" t="n">
        <v>0</v>
      </c>
      <c r="J79" s="531" t="n">
        <v>76.40000000000001</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93.7</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94.59999999999999</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6</v>
      </c>
      <c r="H84" s="483" t="n">
        <v>0</v>
      </c>
      <c r="I84" s="483" t="n">
        <v>0</v>
      </c>
      <c r="J84" s="525" t="n">
        <v>167.6</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78.8</v>
      </c>
      <c r="H85" s="530" t="n">
        <v>0</v>
      </c>
      <c r="I85" s="530" t="n">
        <v>0</v>
      </c>
      <c r="J85" s="531" t="n">
        <v>170.5</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14.5</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85.2</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1132.2</v>
      </c>
      <c r="F13" s="483" t="n">
        <v>0</v>
      </c>
      <c r="G13" s="483" t="n">
        <v>426.2</v>
      </c>
      <c r="H13" s="483" t="n">
        <v>426.2</v>
      </c>
      <c r="I13" s="526" t="n">
        <v>706</v>
      </c>
    </row>
    <row customHeight="1" ht="12.8" r="14" s="349" spans="1:9">
      <c r="B14" s="588" t="n"/>
      <c r="C14" s="436" t="n"/>
      <c r="D14" s="436">
        <f>"Jahr "&amp;(AktJahr-1)</f>
        <v/>
      </c>
      <c r="E14" s="527" t="n">
        <v>828.6</v>
      </c>
      <c r="F14" s="530" t="n">
        <v>0</v>
      </c>
      <c r="G14" s="530" t="n">
        <v>367.6</v>
      </c>
      <c r="H14" s="530" t="n">
        <v>367.6</v>
      </c>
      <c r="I14" s="532" t="n">
        <v>461</v>
      </c>
    </row>
    <row customHeight="1" ht="12.8" r="15" s="349" spans="1:9">
      <c r="B15" s="588" t="s">
        <v>77</v>
      </c>
      <c r="C15" s="481" t="s">
        <v>78</v>
      </c>
      <c r="D15" s="482">
        <f>$D$13</f>
        <v/>
      </c>
      <c r="E15" s="522" t="n">
        <v>490.9</v>
      </c>
      <c r="F15" s="483" t="n">
        <v>0</v>
      </c>
      <c r="G15" s="483" t="n">
        <v>0</v>
      </c>
      <c r="H15" s="483" t="n">
        <v>0</v>
      </c>
      <c r="I15" s="526" t="n">
        <v>490.9</v>
      </c>
    </row>
    <row customHeight="1" ht="12.8" r="16" s="349" spans="1:9">
      <c r="B16" s="588" t="n"/>
      <c r="C16" s="436" t="n"/>
      <c r="D16" s="436">
        <f>$D$14</f>
        <v/>
      </c>
      <c r="E16" s="527" t="n">
        <v>201.7</v>
      </c>
      <c r="F16" s="530" t="n">
        <v>0</v>
      </c>
      <c r="G16" s="530" t="n">
        <v>0</v>
      </c>
      <c r="H16" s="530" t="n">
        <v>0</v>
      </c>
      <c r="I16" s="532" t="n">
        <v>201.7</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v>75</v>
      </c>
      <c r="F18" s="530" t="n">
        <v>0</v>
      </c>
      <c r="G18" s="530" t="n">
        <v>0</v>
      </c>
      <c r="H18" s="530" t="n">
        <v>0</v>
      </c>
      <c r="I18" s="532" t="n">
        <v>75</v>
      </c>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v>68.5</v>
      </c>
      <c r="F35" s="483" t="n">
        <v>0</v>
      </c>
      <c r="G35" s="483" t="n">
        <v>68.5</v>
      </c>
      <c r="H35" s="483" t="n">
        <v>68.5</v>
      </c>
      <c r="I35" s="526" t="n">
        <v>0</v>
      </c>
    </row>
    <row customHeight="1" ht="12.8" r="36" s="349" spans="1:9">
      <c r="B36" s="588" t="n"/>
      <c r="C36" s="436" t="n"/>
      <c r="D36" s="436">
        <f>$D$14</f>
        <v/>
      </c>
      <c r="E36" s="527" t="n">
        <v>121.3</v>
      </c>
      <c r="F36" s="530" t="n">
        <v>0</v>
      </c>
      <c r="G36" s="530" t="n">
        <v>118.5</v>
      </c>
      <c r="H36" s="530" t="n">
        <v>118.5</v>
      </c>
      <c r="I36" s="532" t="n">
        <v>2.8</v>
      </c>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v>25</v>
      </c>
      <c r="F46" s="530" t="n">
        <v>0</v>
      </c>
      <c r="G46" s="530" t="n">
        <v>0</v>
      </c>
      <c r="H46" s="530" t="n">
        <v>0</v>
      </c>
      <c r="I46" s="532" t="n">
        <v>25</v>
      </c>
    </row>
    <row customHeight="1" ht="12.8" r="47" s="349" spans="1:9">
      <c r="B47" s="588" t="s">
        <v>109</v>
      </c>
      <c r="C47" s="481" t="s">
        <v>110</v>
      </c>
      <c r="D47" s="482">
        <f>$D$13</f>
        <v/>
      </c>
      <c r="E47" s="522" t="n">
        <v>100</v>
      </c>
      <c r="F47" s="483" t="n">
        <v>0</v>
      </c>
      <c r="G47" s="483" t="n">
        <v>100</v>
      </c>
      <c r="H47" s="483" t="n">
        <v>100</v>
      </c>
      <c r="I47" s="526" t="n">
        <v>0</v>
      </c>
    </row>
    <row customHeight="1" ht="12.8" r="48" s="349" spans="1:9">
      <c r="B48" s="588" t="n"/>
      <c r="C48" s="436" t="n"/>
      <c r="D48" s="436">
        <f>$D$14</f>
        <v/>
      </c>
      <c r="E48" s="527" t="n">
        <v>25</v>
      </c>
      <c r="F48" s="530" t="n">
        <v>0</v>
      </c>
      <c r="G48" s="530" t="n">
        <v>25</v>
      </c>
      <c r="H48" s="530" t="n">
        <v>25</v>
      </c>
      <c r="I48" s="532" t="n">
        <v>0</v>
      </c>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v>25</v>
      </c>
      <c r="F55" s="483" t="n">
        <v>0</v>
      </c>
      <c r="G55" s="483" t="n">
        <v>0</v>
      </c>
      <c r="H55" s="483" t="n">
        <v>0</v>
      </c>
      <c r="I55" s="526" t="n">
        <v>25</v>
      </c>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v>7.5</v>
      </c>
      <c r="F62" s="530" t="n">
        <v>0</v>
      </c>
      <c r="G62" s="530" t="n">
        <v>0</v>
      </c>
      <c r="H62" s="530" t="n">
        <v>0</v>
      </c>
      <c r="I62" s="532" t="n">
        <v>7.5</v>
      </c>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v>149</v>
      </c>
      <c r="F77" s="483" t="n">
        <v>0</v>
      </c>
      <c r="G77" s="483" t="n">
        <v>0</v>
      </c>
      <c r="H77" s="483" t="n">
        <v>0</v>
      </c>
      <c r="I77" s="526" t="n">
        <v>149</v>
      </c>
    </row>
    <row customHeight="1" ht="12.8" r="78" s="349" spans="1:9">
      <c r="B78" s="588" t="n"/>
      <c r="C78" s="436" t="n"/>
      <c r="D78" s="436">
        <f>$D$14</f>
        <v/>
      </c>
      <c r="E78" s="527" t="n">
        <v>149</v>
      </c>
      <c r="F78" s="530" t="n">
        <v>0</v>
      </c>
      <c r="G78" s="530" t="n">
        <v>0</v>
      </c>
      <c r="H78" s="530" t="n">
        <v>0</v>
      </c>
      <c r="I78" s="532" t="n">
        <v>149</v>
      </c>
    </row>
    <row customHeight="1" ht="12.8" r="79" s="349" spans="1:9">
      <c r="B79" s="588" t="s">
        <v>141</v>
      </c>
      <c r="C79" s="481" t="s">
        <v>142</v>
      </c>
      <c r="D79" s="482">
        <f>$D$13</f>
        <v/>
      </c>
      <c r="E79" s="522" t="n">
        <v>41.1</v>
      </c>
      <c r="F79" s="483" t="n">
        <v>0</v>
      </c>
      <c r="G79" s="483" t="n">
        <v>0</v>
      </c>
      <c r="H79" s="483" t="n">
        <v>0</v>
      </c>
      <c r="I79" s="526" t="n">
        <v>41.1</v>
      </c>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v>257.7</v>
      </c>
      <c r="F85" s="483" t="n">
        <v>0</v>
      </c>
      <c r="G85" s="483" t="n">
        <v>257.7</v>
      </c>
      <c r="H85" s="483" t="n">
        <v>257.7</v>
      </c>
      <c r="I85" s="526" t="n">
        <v>0</v>
      </c>
    </row>
    <row customHeight="1" ht="12.8" r="86" s="349" spans="1:9">
      <c r="B86" s="588" t="n"/>
      <c r="C86" s="436" t="n"/>
      <c r="D86" s="436">
        <f>$D$14</f>
        <v/>
      </c>
      <c r="E86" s="527" t="n">
        <v>185</v>
      </c>
      <c r="F86" s="530" t="n">
        <v>0</v>
      </c>
      <c r="G86" s="530" t="n">
        <v>185</v>
      </c>
      <c r="H86" s="530" t="n">
        <v>185</v>
      </c>
      <c r="I86" s="532" t="n">
        <v>0</v>
      </c>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v>39.1</v>
      </c>
      <c r="F88" s="536" t="n">
        <v>0</v>
      </c>
      <c r="G88" s="536" t="n">
        <v>39.1</v>
      </c>
      <c r="H88" s="536" t="n">
        <v>39.1</v>
      </c>
      <c r="I88" s="538" t="n">
        <v>0</v>
      </c>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