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<sst xmlns="http://schemas.openxmlformats.org/spreadsheetml/2006/main" uniqueCount="654">
  <si>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DB Privat- und  Firmenkundenbank AG</t>
  </si>
  <si>
    <t>Theodor-Heuss-Allee 72</t>
  </si>
  <si>
    <t>60486 Frankfurt</t>
  </si>
  <si>
    <t>Telefon: +49 228 920 - 0</t>
  </si>
  <si>
    <t>Telefax: +49 228 920 - 35151</t>
  </si>
  <si>
    <t>E-Mail: deutsche.bank@db.com</t>
  </si>
  <si>
    <t>Internet: www.db.com/company/de/privat-und-firmenkundenbank.htm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</si>
  <si>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</si>
  <si>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</si>
  <si>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</si>
  <si>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</si>
  <si>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</si>
  <si>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</si>
  <si>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</si>
  <si>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</si>
  <si>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</si>
  <si>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</si>
  <si>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</si>
  <si>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</si>
  <si>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</si>
  <si>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</si>
  <si>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</si>
  <si>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</si>
  <si>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</si>
  <si>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</si>
  <si>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</si>
  <si>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</si>
  <si>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</si>
  <si>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</si>
  <si>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</si>
  <si>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</si>
  <si>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</si>
  <si>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</si>
  <si>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</si>
  <si>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</si>
  <si>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</si>
  <si>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</si>
  <si>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</si>
  <si>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</si>
  <si>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</si>
  <si>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</si>
  <si>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</si>
  <si>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</si>
  <si>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</si>
  <si>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</si>
  <si>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</si>
  <si>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</si>
  <si>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</si>
  <si>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</si>
  <si>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</si>
  <si>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</si>
  <si>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</si>
  <si>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</si>
  <si>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</si>
  <si>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</si>
  <si>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</si>
  <si>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</si>
  <si>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</si>
  <si>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</si>
  <si>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</si>
  <si>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</si>
  <si>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</si>
  <si>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</si>
  <si>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</si>
  <si>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</si>
  <si>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</si>
  <si>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</si>
  <si>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</si>
  <si>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</si>
  <si>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</si>
  <si>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</si>
  <si>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</si>
  <si>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</si>
  <si>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</si>
  <si>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</si>
  <si>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</si>
  <si>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</si>
  <si>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</si>
  <si>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</si>
  <si>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</si>
  <si>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</si>
  <si>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</si>
  <si>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</si>
  <si>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</si>
  <si>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</si>
  <si>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</si>
  <si>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</si>
  <si>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</si>
  <si>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</si>
  <si>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</si>
  <si>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</si>
  <si>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</si>
  <si>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</si>
  <si>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</si>
  <si>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</si>
  <si>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</si>
  <si>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</si>
  <si>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</si>
  <si>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</si>
  <si>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</si>
  <si>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</si>
  <si>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</si>
  <si>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</si>
  <si>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</si>
  <si>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</si>
  <si>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</si>
  <si>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</si>
  <si>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</si>
  <si>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</si>
  <si>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</si>
  <si>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</si>
  <si>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</si>
  <si>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</si>
  <si>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</si>
  <si>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</si>
  <si>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</si>
  <si>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</si>
  <si>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</si>
  <si>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</si>
  <si>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</si>
  <si>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</si>
  <si>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</si>
  <si>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</si>
  <si>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</si>
  <si>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</si>
  <si>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</si>
  <si>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</si>
  <si>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</si>
  <si>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</si>
  <si>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</si>
  <si>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</si>
  <si>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</si>
  <si>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</si>
  <si>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</si>
  <si>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</si>
  <si>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</si>
  <si>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</si>
  <si>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</si>
  <si>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</si>
  <si>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</si>
  <si>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</si>
  <si>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</si>
  <si>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</si>
  <si>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</si>
  <si>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</si>
  <si>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</si>
  <si>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</si>
  <si>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</si>
  <si>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</si>
  <si>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</si>
  <si>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</si>
  <si>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</si>
  <si>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</si>
  <si>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</si>
  <si>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</si>
  <si>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</si>
  <si>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</si>
  <si>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</si>
  <si>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</si>
  <si>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</si>
  <si>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</si>
  <si>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</si>
  <si>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</si>
  <si>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</si>
  <si>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</si>
  <si>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</si>
  <si>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</si>
  <si>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</si>
  <si>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</si>
  <si>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</si>
  <si>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</si>
  <si>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</si>
  <si>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</si>
  <si>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</si>
  <si>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</si>
  <si>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</si>
  <si>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</si>
  <si>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</si>
  <si>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</si>
  <si>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</si>
  <si>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</si>
  <si>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</si>
  <si>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</si>
  <si>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</si>
  <si>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</si>
  <si>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</si>
  <si>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</si>
  <si>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</si>
  <si>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</si>
  <si>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</si>
  <si>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</si>
  <si>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</si>
  <si>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</si>
  <si>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</si>
  <si>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</si>
  <si>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</si>
  <si>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</si>
  <si>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</si>
  <si>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</si>
  <si>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</si>
  <si>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</si>
  <si>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</si>
  <si>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</si>
  <si>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</si>
  <si>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</si>
  <si>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</si>
  <si>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</si>
  <si>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</si>
  <si>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</si>
  <si>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</si>
  <si>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</si>
  <si>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</si>
  <si>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</si>
  <si>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</si>
  <si>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</si>
  <si>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</si>
  <si>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</si>
  <si>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</si>
  <si>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</si>
  <si>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</si>
  <si>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</si>
  <si>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</si>
  <si>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</si>
  <si>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</si>
  <si>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</si>
  <si>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</si>
  <si>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</si>
  <si>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</si>
  <si>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</si>
  <si>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</si>
  <si>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</si>
  <si>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</si>
  <si>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</si>
  <si>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</si>
  <si>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</si>
  <si>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</si>
  <si>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</si>
  <si>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</si>
  <si>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</si>
  <si>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</si>
  <si>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</si>
  <si>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</si>
  <si>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</si>
  <si>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</si>
  <si>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</si>
  <si>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</si>
  <si>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</si>
  <si>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</si>
  <si>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</si>
  <si>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</si>
  <si>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</si>
  <si>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</si>
  <si>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</si>
  <si>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</si>
  <si>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</si>
  <si>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</si>
  <si>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</si>
  <si>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</si>
  <si>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</si>
  <si>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</si>
  <si>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</si>
  <si>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</si>
  <si>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</si>
  <si>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</si>
  <si>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</si>
  <si>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</si>
  <si>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</si>
  <si>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</si>
  <si>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</si>
  <si>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</si>
  <si>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</si>
  <si>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</si>
  <si>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</si>
  <si>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</si>
  <si>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</si>
  <si>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</si>
  <si>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</si>
  <si>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</si>
  <si>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</si>
  <si>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</si>
  <si>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</si>
  <si>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</si>
  <si>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</si>
  <si>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</si>
  <si>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</si>
  <si>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</si>
  <si>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</si>
  <si>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</si>
  <si>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</si>
  <si>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</si>
  <si>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</si>
  <si>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</si>
  <si>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</si>
  <si>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</si>
  <si>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</si>
  <si>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</si>
  <si>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</si>
  <si>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</si>
  <si>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</si>
  <si>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</si>
  <si>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</si>
  <si>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</si>
  <si>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</si>
  <si>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</si>
  <si>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</si>
  <si>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</si>
  <si>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</si>
  <si>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</si>
  <si>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</si>
  <si>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</si>
  <si>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</si>
  <si>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</si>
  <si>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</si>
  <si>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</si>
  <si>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</si>
  <si>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</si>
  <si>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</si>
  <si>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</si>
  <si>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</si>
  <si>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</si>
  <si>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</si>
  <si>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</si>
  <si>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</si>
  <si>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</si>
  <si>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</si>
  <si>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</si>
  <si>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</si>
  <si>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</si>
  <si>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</si>
  <si>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</si>
  <si>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</si>
  <si>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</si>
  <si>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</si>
  <si>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</si>
  <si>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</si>
  <si>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</si>
  <si>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</si>
  <si>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</si>
  <si>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</si>
  <si>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</si>
  <si>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</si>
  <si>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</si>
  <si>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</si>
  <si>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</si>
  <si>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</si>
  <si>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</si>
  <si>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</si>
  <si>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</si>
  <si>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</si>
  <si>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</si>
  <si>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</si>
  <si>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</si>
  <si>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</si>
  <si>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</si>
  <si>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</si>
  <si>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</si>
  <si>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</si>
  <si>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</si>
  <si>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</si>
  <si>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</si>
  <si>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</si>
  <si>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</si>
  <si>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</si>
  <si>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</si>
  <si>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</si>
  <si>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</si>
  <si>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</si>
  <si>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</si>
  <si>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</si>
  <si>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</si>
  <si>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</si>
  <si>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</si>
  <si>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</si>
  <si>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</si>
  <si>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</si>
  <si>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</si>
  <si>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</si>
  <si>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</si>
  <si>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</si>
  <si>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</si>
  <si>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</si>
  <si>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</si>
  <si>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</si>
  <si>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</si>
  <si>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</si>
  <si>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</si>
  <si>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</si>
  <si>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</si>
  <si>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</si>
  <si>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</si>
  <si>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</si>
  <si>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</si>
  <si>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</si>
  <si>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</si>
  <si>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</si>
  <si>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</si>
  <si>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</si>
  <si>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</si>
  <si>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</si>
  <si>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</si>
  <si>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</si>
  <si>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</si>
  <si>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</si>
  <si>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</si>
  <si>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</si>
  <si>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</si>
  <si>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</si>
  <si>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</si>
  <si>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</si>
  <si>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</si>
  <si>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</si>
  <si>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</si>
  <si>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</si>
  <si>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</si>
  <si>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</si>
  <si>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</si>
  <si>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</si>
  <si>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</si>
  <si>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</si>
  <si>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</si>
  <si>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</si>
  <si>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</si>
  <si>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</si>
  <si>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</si>
  <si>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</si>
  <si>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</si>
  <si>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</si>
  <si>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</si>
  <si>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</si>
  <si>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</si>
  <si>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</si>
  <si>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</si>
  <si>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</si>
  <si>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</si>
  <si>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</si>
  <si>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</si>
  <si>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</si>
  <si>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</si>
  <si>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</si>
  <si>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</si>
  <si>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</si>
  <si>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</si>
  <si>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</si>
  <si>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</si>
  <si>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</si>
  <si>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</si>
  <si>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</si>
  <si>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</si>
  <si>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</si>
  <si>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</si>
  <si>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</si>
  <si>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</si>
  <si>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</si>
  <si>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</si>
  <si>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</si>
  <si>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</si>
  <si>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</si>
  <si>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</si>
  <si>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</si>
  <si>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</si>
  <si>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</si>
  <si>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</si>
  <si>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</si>
  <si>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</si>
  <si>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</si>
  <si>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</si>
  <si>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</si>
  <si>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</si>
  <si>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</si>
  <si>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</si>
  <si>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</si>
  <si>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</si>
  <si>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</si>
  <si>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</si>
  <si>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</si>
  <si>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</si>
  <si>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</si>
  <si>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</si>
  <si>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</si>
  <si>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</si>
  <si>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</si>
  <si>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</si>
  <si>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</si>
  <si>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</si>
  <si>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</si>
  <si>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</si>
  <si>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</si>
  <si>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</si>
  <si>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</si>
  <si>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</si>
  <si>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</si>
  <si>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</si>
  <si>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</si>
  <si>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</si>
  <si>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</si>
  <si>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</si>
  <si>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</si>
  <si>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</si>
  <si>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</si>
  <si>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</si>
  <si>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</si>
  <si>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</si>
  <si>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</si>
  <si>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</si>
  <si>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</si>
  <si>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</si>
  <si>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</si>
  <si>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</si>
  <si>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</si>
  <si>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</si>
  <si>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</si>
  <si>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</si>
  <si>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</si>
  <si>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</si>
  <si>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</si>
  <si>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</si>
  <si>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</si>
  <si>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</si>
  <si>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</si>
  <si>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</si>
  <si>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</si>
  <si>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</si>
  <si>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</si>
  <si>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</si>
  <si>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</si>
  <si>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</si>
  <si>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</si>
  <si>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</si>
  <si>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</si>
  <si>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</si>
  <si>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</si>
  <si>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</si>
  <si>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</si>
  <si>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</si>
  <si>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</si>
  <si>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</si>
  <si>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</si>
  <si>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</si>
  <si>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</si>
  <si>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</si>
  <si>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</si>
  <si>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</si>
  <si>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</si>
  <si>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</si>
  <si>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</si>
  <si>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</si>
  <si>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</si>
  <si>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</si>
  <si>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</si>
  <si>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</si>
  <si>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</si>
  <si>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</si>
  <si>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</si>
  <si>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</si>
  <si>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</si>
  <si>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</si>
  <si>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</si>
  <si>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</si>
  <si>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</si>
  <si>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</si>
  <si>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</si>
  <si>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</si>
  <si>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</si>
  <si>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</si>
  <si>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</si>
  <si>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</si>
  <si>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</si>
  <si>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</si>
  <si>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</si>
  <si>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</si>
  <si>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</si>
  <si>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</si>
  <si>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</si>
  <si>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</si>
  <si>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</si>
  <si>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</si>
  <si>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</si>
  <si>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</si>
  <si>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</si>
  <si>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</si>
  <si>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</si>
  <si>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</si>
  <si>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</si>
  <si>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</si>
  <si>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</si>
  <si>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</si>
  <si>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</si>
  <si>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</si>
  <si>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</si>
  <si>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</si>
  <si>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</si>
  <si>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</si>
  <si>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</si>
  <si>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</si>
  <si>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</si>
  <si>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</si>
  <si>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</si>
  <si>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</si>
  <si>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</si>
  <si>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</si>
  <si>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</si>
  <si>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</si>
  <si>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</si>
  <si>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</si>
  <si>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</si>
  <si>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</si>
  <si>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</si>
  <si>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DPB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</si>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</sst>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781175" cy="13335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2397.5</v>
      </c>
      <c r="E21" s="377" t="n">
        <v>3538.5</v>
      </c>
      <c r="F21" s="376" t="n">
        <v>2818.6</v>
      </c>
      <c r="G21" s="377" t="n">
        <v>4074.7</v>
      </c>
      <c r="H21" s="376" t="n">
        <v>2710</v>
      </c>
      <c r="I21" s="377" t="n">
        <v>3932.9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5387.4</v>
      </c>
      <c r="E23" s="385" t="n">
        <v>4959.2</v>
      </c>
      <c r="F23" s="384" t="n">
        <v>6193</v>
      </c>
      <c r="G23" s="385" t="n">
        <v>5651.8</v>
      </c>
      <c r="H23" s="384" t="n">
        <v>5835.3</v>
      </c>
      <c r="I23" s="385" t="n">
        <v>5340</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2989.9</v>
      </c>
      <c r="E28" s="398" t="n">
        <v>1420.7</v>
      </c>
      <c r="F28" s="397" t="n">
        <v>3374.4</v>
      </c>
      <c r="G28" s="398" t="n">
        <v>1577.1</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135</v>
      </c>
      <c r="E34" s="377" t="n">
        <v>170</v>
      </c>
      <c r="F34" s="376" t="n">
        <v>175.3</v>
      </c>
      <c r="G34" s="377" t="n">
        <v>210.9</v>
      </c>
      <c r="H34" s="376" t="n">
        <v>186.9</v>
      </c>
      <c r="I34" s="377" t="n">
        <v>224.2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270.5</v>
      </c>
      <c r="E36" s="385" t="n">
        <v>245</v>
      </c>
      <c r="F36" s="384" t="n">
        <v>284</v>
      </c>
      <c r="G36" s="385" t="n">
        <v>253.9</v>
      </c>
      <c r="H36" s="384" t="n">
        <v>291.6</v>
      </c>
      <c r="I36" s="385" t="n">
        <v>261.5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135.5</v>
      </c>
      <c r="E41" s="398" t="n">
        <v>75</v>
      </c>
      <c r="F41" s="397" t="n">
        <v>108.7</v>
      </c>
      <c r="G41" s="398" t="n">
        <v>43</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8.5</v>
      </c>
      <c r="F13" s="483" t="n">
        <v>0</v>
      </c>
      <c r="G13" s="483" t="n">
        <v>8.5</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8.5</v>
      </c>
      <c r="F15" s="483" t="n">
        <v>0</v>
      </c>
      <c r="G15" s="483" t="n">
        <v>8.5</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2397.5</v>
      </c>
      <c r="E9" s="606" t="n">
        <v>3538.5</v>
      </c>
    </row>
    <row customHeight="1" ht="20.1" r="10" s="349" spans="1:5">
      <c r="A10" s="607" t="n">
        <v>0</v>
      </c>
      <c r="B10" s="608" t="s">
        <v>551</v>
      </c>
      <c r="C10" s="609" t="s">
        <v>552</v>
      </c>
      <c r="D10" s="610" t="n">
        <v>97.90000000000001</v>
      </c>
      <c r="E10" s="611" t="n">
        <v>97.2</v>
      </c>
    </row>
    <row customHeight="1" ht="8.1" r="11" s="349" spans="1:5">
      <c r="A11" s="597" t="n">
        <v>0</v>
      </c>
      <c r="B11" s="612" t="n"/>
      <c r="C11" s="374" t="n"/>
      <c r="D11" s="374" t="n"/>
      <c r="E11" s="613" t="n"/>
    </row>
    <row customHeight="1" ht="15.95" r="12" s="349" spans="1:5">
      <c r="A12" s="597" t="n">
        <v>0</v>
      </c>
      <c r="B12" s="614" t="s">
        <v>14</v>
      </c>
      <c r="C12" s="615" t="s">
        <v>18</v>
      </c>
      <c r="D12" s="605" t="n">
        <v>5387.4</v>
      </c>
      <c r="E12" s="606" t="n">
        <v>4959.2</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98</v>
      </c>
      <c r="E16" s="619" t="n">
        <v>97.7</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7.1</v>
      </c>
      <c r="E28" s="619" t="n">
        <v>7</v>
      </c>
    </row>
    <row customHeight="1" ht="30" r="29" s="349" spans="1:5">
      <c r="A29" s="597" t="n">
        <v>0</v>
      </c>
      <c r="B29" s="623" t="s">
        <v>571</v>
      </c>
      <c r="C29" s="620" t="s">
        <v>552</v>
      </c>
      <c r="D29" s="618" t="n">
        <v>55.1</v>
      </c>
      <c r="E29" s="619" t="n">
        <v>55.2</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135</v>
      </c>
      <c r="E34" s="631" t="n">
        <v>170</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270.5</v>
      </c>
      <c r="E37" s="631" t="n">
        <v>245</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100</v>
      </c>
      <c r="E41" s="619" t="n">
        <v>100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35</v>
      </c>
      <c r="E11" s="422" t="n">
        <v>648.9</v>
      </c>
      <c r="F11" s="421" t="n">
        <v>141</v>
      </c>
      <c r="G11" s="422" t="n">
        <v>412.5</v>
      </c>
    </row>
    <row customHeight="1" ht="12.8" r="12" s="349" spans="1:7">
      <c r="A12" s="365" t="n">
        <v>0</v>
      </c>
      <c r="B12" s="420" t="s">
        <v>29</v>
      </c>
      <c r="D12" s="421" t="n">
        <v>1030</v>
      </c>
      <c r="E12" s="422" t="n">
        <v>225</v>
      </c>
      <c r="F12" s="421" t="n">
        <v>0</v>
      </c>
      <c r="G12" s="422" t="n">
        <v>324.3</v>
      </c>
    </row>
    <row customHeight="1" ht="12.8" r="13" s="349" spans="1:7">
      <c r="A13" s="365" t="n">
        <v>0</v>
      </c>
      <c r="B13" s="420" t="s">
        <v>30</v>
      </c>
      <c r="D13" s="421" t="n">
        <v>100</v>
      </c>
      <c r="E13" s="422" t="n">
        <v>215.1</v>
      </c>
      <c r="F13" s="421" t="n">
        <v>1035</v>
      </c>
      <c r="G13" s="422" t="n">
        <v>244.4</v>
      </c>
    </row>
    <row customHeight="1" ht="12.8" r="14" s="349" spans="1:7">
      <c r="A14" s="365" t="n">
        <v>0</v>
      </c>
      <c r="B14" s="420" t="s">
        <v>31</v>
      </c>
      <c r="C14" s="420" t="n"/>
      <c r="D14" s="423" t="n">
        <v>10</v>
      </c>
      <c r="E14" s="424" t="n">
        <v>125.7</v>
      </c>
      <c r="F14" s="423" t="n">
        <v>1030</v>
      </c>
      <c r="G14" s="424" t="n">
        <v>261.8</v>
      </c>
    </row>
    <row customHeight="1" ht="12.8" r="15" s="349" spans="1:7">
      <c r="A15" s="365" t="n">
        <v>0</v>
      </c>
      <c r="B15" s="420" t="s">
        <v>32</v>
      </c>
      <c r="C15" s="420" t="n"/>
      <c r="D15" s="423" t="n">
        <v>48</v>
      </c>
      <c r="E15" s="424" t="n">
        <v>495.3</v>
      </c>
      <c r="F15" s="423" t="n">
        <v>110</v>
      </c>
      <c r="G15" s="424" t="n">
        <v>245.7</v>
      </c>
    </row>
    <row customHeight="1" ht="12.8" r="16" s="349" spans="1:7">
      <c r="A16" s="365" t="n">
        <v>0</v>
      </c>
      <c r="B16" s="420" t="s">
        <v>33</v>
      </c>
      <c r="C16" s="420" t="n"/>
      <c r="D16" s="423" t="n">
        <v>115.5</v>
      </c>
      <c r="E16" s="424" t="n">
        <v>425.7</v>
      </c>
      <c r="F16" s="423" t="n">
        <v>48</v>
      </c>
      <c r="G16" s="424" t="n">
        <v>300.2</v>
      </c>
    </row>
    <row customHeight="1" ht="12.8" r="17" s="349" spans="1:7">
      <c r="A17" s="365" t="n">
        <v>0</v>
      </c>
      <c r="B17" s="420" t="s">
        <v>34</v>
      </c>
      <c r="C17" s="420" t="n"/>
      <c r="D17" s="423" t="n">
        <v>154</v>
      </c>
      <c r="E17" s="424" t="n">
        <v>515.9</v>
      </c>
      <c r="F17" s="423" t="n">
        <v>115.5</v>
      </c>
      <c r="G17" s="424" t="n">
        <v>441.9</v>
      </c>
    </row>
    <row customHeight="1" ht="12.8" r="18" s="349" spans="1:7">
      <c r="A18" s="365" t="n">
        <v>0</v>
      </c>
      <c r="B18" s="420" t="s">
        <v>35</v>
      </c>
      <c r="D18" s="421" t="n">
        <v>690</v>
      </c>
      <c r="E18" s="422" t="n">
        <v>1567.5</v>
      </c>
      <c r="F18" s="421" t="n">
        <v>684</v>
      </c>
      <c r="G18" s="422" t="n">
        <v>1689.2</v>
      </c>
    </row>
    <row customHeight="1" ht="12.8" r="19" s="349" spans="1:7">
      <c r="A19" s="365" t="n">
        <v>0</v>
      </c>
      <c r="B19" s="420" t="s">
        <v>36</v>
      </c>
      <c r="D19" s="421" t="n">
        <v>215</v>
      </c>
      <c r="E19" s="422" t="n">
        <v>1168.3</v>
      </c>
      <c r="F19" s="421" t="n">
        <v>375</v>
      </c>
      <c r="G19" s="422" t="n">
        <v>1039.2</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25</v>
      </c>
      <c r="E24" s="422" t="n">
        <v>8.5</v>
      </c>
      <c r="F24" s="421" t="n">
        <v>0</v>
      </c>
      <c r="G24" s="422" t="n">
        <v>0</v>
      </c>
    </row>
    <row customHeight="1" ht="12.8" r="25" s="349" spans="1:7">
      <c r="A25" s="365" t="n">
        <v>1</v>
      </c>
      <c r="B25" s="420" t="s">
        <v>29</v>
      </c>
      <c r="D25" s="421" t="n">
        <v>0</v>
      </c>
      <c r="E25" s="422" t="n">
        <v>45</v>
      </c>
      <c r="F25" s="421" t="n">
        <v>35</v>
      </c>
      <c r="G25" s="422" t="n">
        <v>20</v>
      </c>
    </row>
    <row customHeight="1" ht="12.8" r="26" s="349" spans="1:7">
      <c r="A26" s="365" t="n">
        <v>1</v>
      </c>
      <c r="B26" s="420" t="s">
        <v>30</v>
      </c>
      <c r="D26" s="421" t="n">
        <v>0</v>
      </c>
      <c r="E26" s="422" t="n">
        <v>20</v>
      </c>
      <c r="F26" s="421" t="n">
        <v>25</v>
      </c>
      <c r="G26" s="422" t="n">
        <v>0</v>
      </c>
    </row>
    <row customHeight="1" ht="12.8" r="27" s="349" spans="1:7">
      <c r="A27" s="365" t="n">
        <v>1</v>
      </c>
      <c r="B27" s="420" t="s">
        <v>31</v>
      </c>
      <c r="C27" s="420" t="n"/>
      <c r="D27" s="423" t="n">
        <v>0</v>
      </c>
      <c r="E27" s="424" t="n">
        <v>30</v>
      </c>
      <c r="F27" s="423" t="n">
        <v>0</v>
      </c>
      <c r="G27" s="424" t="n">
        <v>0</v>
      </c>
    </row>
    <row customHeight="1" ht="12.8" r="28" s="349" spans="1:7">
      <c r="A28" s="365" t="n">
        <v>1</v>
      </c>
      <c r="B28" s="420" t="s">
        <v>32</v>
      </c>
      <c r="C28" s="420" t="n"/>
      <c r="D28" s="423" t="n">
        <v>0</v>
      </c>
      <c r="E28" s="424" t="n">
        <v>137</v>
      </c>
      <c r="F28" s="423" t="n">
        <v>0</v>
      </c>
      <c r="G28" s="424" t="n">
        <v>50</v>
      </c>
    </row>
    <row customHeight="1" ht="12.8" r="29" s="349" spans="1:7">
      <c r="A29" s="365" t="n">
        <v>1</v>
      </c>
      <c r="B29" s="420" t="s">
        <v>33</v>
      </c>
      <c r="C29" s="420" t="n"/>
      <c r="D29" s="423" t="n">
        <v>0</v>
      </c>
      <c r="E29" s="424" t="n">
        <v>0</v>
      </c>
      <c r="F29" s="423" t="n">
        <v>0</v>
      </c>
      <c r="G29" s="424" t="n">
        <v>175</v>
      </c>
    </row>
    <row customHeight="1" ht="12.8" r="30" s="349" spans="1:7">
      <c r="A30" s="365" t="n">
        <v>1</v>
      </c>
      <c r="B30" s="420" t="s">
        <v>34</v>
      </c>
      <c r="C30" s="420" t="n"/>
      <c r="D30" s="423" t="n">
        <v>10</v>
      </c>
      <c r="E30" s="424" t="n">
        <v>20</v>
      </c>
      <c r="F30" s="423" t="n">
        <v>0</v>
      </c>
      <c r="G30" s="424" t="n">
        <v>0</v>
      </c>
    </row>
    <row customHeight="1" ht="12.8" r="31" s="349" spans="1:7">
      <c r="A31" s="365" t="n">
        <v>1</v>
      </c>
      <c r="B31" s="420" t="s">
        <v>35</v>
      </c>
      <c r="D31" s="421" t="n">
        <v>40</v>
      </c>
      <c r="E31" s="422" t="n">
        <v>0</v>
      </c>
      <c r="F31" s="421" t="n">
        <v>50</v>
      </c>
      <c r="G31" s="422" t="n">
        <v>0</v>
      </c>
    </row>
    <row customHeight="1" ht="12.8" r="32" s="349" spans="1:7">
      <c r="A32" s="365" t="n">
        <v>1</v>
      </c>
      <c r="B32" s="420" t="s">
        <v>36</v>
      </c>
      <c r="D32" s="423" t="n">
        <v>60</v>
      </c>
      <c r="E32" s="424" t="n">
        <v>10</v>
      </c>
      <c r="F32" s="423" t="n">
        <v>60</v>
      </c>
      <c r="G32" s="424" t="n">
        <v>0</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3957.4</v>
      </c>
      <c r="E9" s="435" t="n">
        <v>4376.2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107.9</v>
      </c>
      <c r="E10" s="437" t="n">
        <v>96.40000000000001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1.6</v>
      </c>
      <c r="E11" s="437" t="n">
        <v>1.6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252</v>
      </c>
      <c r="E22" s="437" t="n">
        <v>245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533.2</v>
      </c>
      <c r="H16" s="483" t="n">
        <v>3398.5</v>
      </c>
      <c r="I16" s="483" t="n">
        <v>135.2</v>
      </c>
      <c r="J16" s="483" t="n">
        <v>0</v>
      </c>
      <c r="K16" s="483" t="n">
        <v>0</v>
      </c>
      <c r="L16" s="483">
        <f>SUM(M16:R16)</f>
        <v/>
      </c>
      <c r="M16" s="483" t="n">
        <v>0</v>
      </c>
      <c r="N16" s="483" t="n">
        <v>0</v>
      </c>
      <c r="O16" s="483" t="n">
        <v>0</v>
      </c>
      <c r="P16" s="483" t="n">
        <v>0</v>
      </c>
      <c r="Q16" s="483" t="n">
        <v>0</v>
      </c>
      <c r="R16" s="483" t="n">
        <v>0</v>
      </c>
      <c r="S16" s="484" t="n">
        <v>0</v>
      </c>
      <c r="T16" s="483" t="n">
        <v>0</v>
      </c>
    </row>
    <row customHeight="1" ht="12.75" r="17" s="349" spans="1:20">
      <c r="B17" s="348" t="n"/>
      <c r="C17" s="477" t="n"/>
      <c r="D17" s="477">
        <f>"year "&amp;(AktJahr-1)</f>
        <v/>
      </c>
      <c r="E17" s="485">
        <f>F17+L17</f>
        <v/>
      </c>
      <c r="F17" s="485">
        <f>SUM(G17:K17)</f>
        <v/>
      </c>
      <c r="G17" s="485" t="n">
        <v>611.9</v>
      </c>
      <c r="H17" s="485" t="n">
        <v>3715.6</v>
      </c>
      <c r="I17" s="485" t="n">
        <v>146.7</v>
      </c>
      <c r="J17" s="485" t="n">
        <v>0</v>
      </c>
      <c r="K17" s="485" t="n">
        <v>0</v>
      </c>
      <c r="L17" s="485">
        <f>SUM(M17:R17)</f>
        <v/>
      </c>
      <c r="M17" s="485" t="n">
        <v>0</v>
      </c>
      <c r="N17" s="485" t="n">
        <v>0</v>
      </c>
      <c r="O17" s="485" t="n">
        <v>0</v>
      </c>
      <c r="P17" s="485" t="n">
        <v>0</v>
      </c>
      <c r="Q17" s="485" t="n">
        <v>0</v>
      </c>
      <c r="R17" s="485" t="n">
        <v>0</v>
      </c>
      <c r="S17" s="486" t="n">
        <v>0</v>
      </c>
      <c r="T17" s="485" t="n">
        <v>0</v>
      </c>
    </row>
    <row customHeight="1" ht="12.8" r="18" s="349" spans="1:20">
      <c r="B18" s="361" t="s">
        <v>77</v>
      </c>
      <c r="C18" s="481" t="s">
        <v>78</v>
      </c>
      <c r="D18" s="482">
        <f>$D$16</f>
        <v/>
      </c>
      <c r="E18" s="483">
        <f>F18+L18</f>
        <v/>
      </c>
      <c r="F18" s="483">
        <f>SUM(G18:K18)</f>
        <v/>
      </c>
      <c r="G18" s="483" t="n">
        <v>533.2</v>
      </c>
      <c r="H18" s="483" t="n">
        <v>3398.5</v>
      </c>
      <c r="I18" s="483" t="n">
        <v>135.2</v>
      </c>
      <c r="J18" s="483" t="n">
        <v>0</v>
      </c>
      <c r="K18" s="483" t="n">
        <v>0</v>
      </c>
      <c r="L18" s="483">
        <f>SUM(M18:R18)</f>
        <v/>
      </c>
      <c r="M18" s="483" t="n">
        <v>0</v>
      </c>
      <c r="N18" s="483" t="n">
        <v>0</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611.9</v>
      </c>
      <c r="H19" s="485" t="n">
        <v>3715.6</v>
      </c>
      <c r="I19" s="485" t="n">
        <v>146.7</v>
      </c>
      <c r="J19" s="485" t="n">
        <v>0</v>
      </c>
      <c r="K19" s="485" t="n">
        <v>0</v>
      </c>
      <c r="L19" s="485">
        <f>SUM(M19:R19)</f>
        <v/>
      </c>
      <c r="M19" s="485" t="n">
        <v>0</v>
      </c>
      <c r="N19" s="485" t="n">
        <v>0</v>
      </c>
      <c r="O19" s="485" t="n">
        <v>0</v>
      </c>
      <c r="P19" s="485" t="n">
        <v>0</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25</v>
      </c>
      <c r="H12" s="483" t="n">
        <v>225</v>
      </c>
      <c r="I12" s="483" t="n">
        <v>0</v>
      </c>
      <c r="J12" s="525" t="n">
        <v>12</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0</v>
      </c>
      <c r="H13" s="530" t="n">
        <v>245</v>
      </c>
      <c r="I13" s="530" t="n">
        <v>0</v>
      </c>
      <c r="J13" s="531" t="n">
        <v>0</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25</v>
      </c>
      <c r="H14" s="483" t="n">
        <v>225</v>
      </c>
      <c r="I14" s="483" t="n">
        <v>0</v>
      </c>
      <c r="J14" s="525" t="n">
        <v>0</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245</v>
      </c>
      <c r="I15" s="530" t="n">
        <v>0</v>
      </c>
      <c r="J15" s="531" t="n">
        <v>0</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12</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1320.5</v>
      </c>
      <c r="F13" s="483" t="n">
        <v>0</v>
      </c>
      <c r="G13" s="483" t="n">
        <v>307.5</v>
      </c>
      <c r="H13" s="483" t="n">
        <v>0</v>
      </c>
      <c r="I13" s="526" t="n">
        <v>1013</v>
      </c>
    </row>
    <row customHeight="1" ht="12.8" r="14" s="349" spans="1:9">
      <c r="B14" s="588" t="n"/>
      <c r="C14" s="436" t="n"/>
      <c r="D14" s="436">
        <f>"Jahr "&amp;(AktJahr-1)</f>
        <v/>
      </c>
      <c r="E14" s="527" t="n">
        <v>485</v>
      </c>
      <c r="F14" s="530" t="n">
        <v>0</v>
      </c>
      <c r="G14" s="530" t="n">
        <v>0</v>
      </c>
      <c r="H14" s="530" t="n">
        <v>0</v>
      </c>
      <c r="I14" s="532" t="n">
        <v>485</v>
      </c>
    </row>
    <row customHeight="1" ht="12.8" r="15" s="349" spans="1:9">
      <c r="B15" s="588" t="s">
        <v>77</v>
      </c>
      <c r="C15" s="481" t="s">
        <v>78</v>
      </c>
      <c r="D15" s="482">
        <f>$D$13</f>
        <v/>
      </c>
      <c r="E15" s="522" t="n">
        <v>907.5</v>
      </c>
      <c r="F15" s="483" t="n">
        <v>0</v>
      </c>
      <c r="G15" s="483" t="n">
        <v>307.5</v>
      </c>
      <c r="H15" s="483" t="n">
        <v>0</v>
      </c>
      <c r="I15" s="526" t="n">
        <v>600</v>
      </c>
    </row>
    <row customHeight="1" ht="12.8" r="16" s="349" spans="1:9">
      <c r="B16" s="588" t="n"/>
      <c r="C16" s="436" t="n"/>
      <c r="D16" s="436">
        <f>$D$14</f>
        <v/>
      </c>
      <c r="E16" s="527" t="n">
        <v>365</v>
      </c>
      <c r="F16" s="530" t="n">
        <v>0</v>
      </c>
      <c r="G16" s="530" t="n">
        <v>0</v>
      </c>
      <c r="H16" s="530" t="n">
        <v>0</v>
      </c>
      <c r="I16" s="532" t="n">
        <v>365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v>200</v>
      </c>
      <c r="F47" s="483" t="n">
        <v>0</v>
      </c>
      <c r="G47" s="483" t="n">
        <v>0</v>
      </c>
      <c r="H47" s="483" t="n">
        <v>0</v>
      </c>
      <c r="I47" s="526" t="n">
        <v>200</v>
      </c>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213</v>
      </c>
      <c r="F85" s="483" t="n">
        <v>0</v>
      </c>
      <c r="G85" s="483" t="n">
        <v>0</v>
      </c>
      <c r="H85" s="483" t="n">
        <v>0</v>
      </c>
      <c r="I85" s="526" t="n">
        <v>213</v>
      </c>
    </row>
    <row customHeight="1" ht="12.8" r="86" s="349" spans="1:9">
      <c r="B86" s="588" t="n"/>
      <c r="C86" s="436" t="n"/>
      <c r="D86" s="436">
        <f>$D$14</f>
        <v/>
      </c>
      <c r="E86" s="527" t="n">
        <v>120</v>
      </c>
      <c r="F86" s="530" t="n">
        <v>0</v>
      </c>
      <c r="G86" s="530" t="n">
        <v>0</v>
      </c>
      <c r="H86" s="530" t="n">
        <v>0</v>
      </c>
      <c r="I86" s="532" t="n">
        <v>120</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