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<sst xmlns="http://schemas.openxmlformats.org/spreadsheetml/2006/main" uniqueCount="655">
  <si>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Natixis Pfandbriefbank AG</t>
  </si>
  <si>
    <t>Im Trutz Frankfurt 55</t>
  </si>
  <si>
    <t>60322 Frankfurt</t>
  </si>
  <si>
    <t>Telefon: +49 69 971530</t>
  </si>
  <si>
    <t xml:space="preserve">Telefax: </t>
  </si>
  <si>
    <t xml:space="preserve">E-Mail: </t>
  </si>
  <si>
    <t>Internet: www.pfb.natixis.com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</si>
  <si>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</si>
  <si>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</si>
  <si>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</si>
  <si>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</si>
  <si>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</si>
  <si>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</si>
  <si>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</si>
  <si>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</si>
  <si>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</si>
  <si>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</si>
  <si>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</si>
  <si>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</si>
  <si>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</si>
  <si>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</si>
  <si>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</si>
  <si>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</si>
  <si>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</si>
  <si>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</si>
  <si>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</si>
  <si>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</si>
  <si>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</si>
  <si>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</si>
  <si>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</si>
  <si>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</si>
  <si>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</si>
  <si>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</si>
  <si>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</si>
  <si>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</si>
  <si>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</si>
  <si>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</si>
  <si>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</si>
  <si>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</si>
  <si>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</si>
  <si>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</si>
  <si>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</si>
  <si>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</si>
  <si>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</si>
  <si>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</si>
  <si>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</si>
  <si>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</si>
  <si>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</si>
  <si>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</si>
  <si>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</si>
  <si>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</si>
  <si>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</si>
  <si>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</si>
  <si>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</si>
  <si>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</si>
  <si>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</si>
  <si>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</si>
  <si>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</si>
  <si>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</si>
  <si>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</si>
  <si>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</si>
  <si>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</si>
  <si>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</si>
  <si>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</si>
  <si>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</si>
  <si>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</si>
  <si>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</si>
  <si>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</si>
  <si>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</si>
  <si>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</si>
  <si>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</si>
  <si>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</si>
  <si>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</si>
  <si>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</si>
  <si>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</si>
  <si>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</si>
  <si>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</si>
  <si>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</si>
  <si>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</si>
  <si>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</si>
  <si>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</si>
  <si>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</si>
  <si>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</si>
  <si>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</si>
  <si>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</si>
  <si>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</si>
  <si>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</si>
  <si>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</si>
  <si>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</si>
  <si>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</si>
  <si>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</si>
  <si>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</si>
  <si>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</si>
  <si>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</si>
  <si>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</si>
  <si>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</si>
  <si>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</si>
  <si>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</si>
  <si>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</si>
  <si>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</si>
  <si>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</si>
  <si>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</si>
  <si>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</si>
  <si>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</si>
  <si>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</si>
  <si>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</si>
  <si>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</si>
  <si>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</si>
  <si>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</si>
  <si>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</si>
  <si>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</si>
  <si>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</si>
  <si>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</si>
  <si>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</si>
  <si>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</si>
  <si>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</si>
  <si>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</si>
  <si>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</si>
  <si>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</si>
  <si>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</si>
  <si>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</si>
  <si>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</si>
  <si>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</si>
  <si>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</si>
  <si>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</si>
  <si>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</si>
  <si>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</si>
  <si>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</si>
  <si>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</si>
  <si>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</si>
  <si>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</si>
  <si>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</si>
  <si>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</si>
  <si>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</si>
  <si>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</si>
  <si>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</si>
  <si>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</si>
  <si>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</si>
  <si>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</si>
  <si>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</si>
  <si>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</si>
  <si>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</si>
  <si>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</si>
  <si>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</si>
  <si>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</si>
  <si>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</si>
  <si>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</si>
  <si>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</si>
  <si>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</si>
  <si>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</si>
  <si>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</si>
  <si>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</si>
  <si>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</si>
  <si>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</si>
  <si>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</si>
  <si>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</si>
  <si>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</si>
  <si>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</si>
  <si>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</si>
  <si>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</si>
  <si>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</si>
  <si>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</si>
  <si>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</si>
  <si>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</si>
  <si>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</si>
  <si>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</si>
  <si>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</si>
  <si>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</si>
  <si>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</si>
  <si>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</si>
  <si>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</si>
  <si>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</si>
  <si>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</si>
  <si>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</si>
  <si>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</si>
  <si>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</si>
  <si>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</si>
  <si>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</si>
  <si>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</si>
  <si>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</si>
  <si>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</si>
  <si>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</si>
  <si>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</si>
  <si>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</si>
  <si>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</si>
  <si>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</si>
  <si>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</si>
  <si>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</si>
  <si>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</si>
  <si>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</si>
  <si>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</si>
  <si>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</si>
  <si>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</si>
  <si>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</si>
  <si>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</si>
  <si>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</si>
  <si>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</si>
  <si>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</si>
  <si>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</si>
  <si>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</si>
  <si>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</si>
  <si>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</si>
  <si>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</si>
  <si>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</si>
  <si>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</si>
  <si>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</si>
  <si>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</si>
  <si>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</si>
  <si>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</si>
  <si>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</si>
  <si>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</si>
  <si>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</si>
  <si>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</si>
  <si>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</si>
  <si>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</si>
  <si>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</si>
  <si>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</si>
  <si>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</si>
  <si>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</si>
  <si>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</si>
  <si>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</si>
  <si>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</si>
  <si>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</si>
  <si>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</si>
  <si>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</si>
  <si>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</si>
  <si>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</si>
  <si>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</si>
  <si>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</si>
  <si>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</si>
  <si>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</si>
  <si>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</si>
  <si>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</si>
  <si>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</si>
  <si>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</si>
  <si>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</si>
  <si>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</si>
  <si>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</si>
  <si>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</si>
  <si>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</si>
  <si>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</si>
  <si>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</si>
  <si>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</si>
  <si>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</si>
  <si>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</si>
  <si>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</si>
  <si>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</si>
  <si>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</si>
  <si>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</si>
  <si>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</si>
  <si>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</si>
  <si>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</si>
  <si>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</si>
  <si>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</si>
  <si>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</si>
  <si>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</si>
  <si>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</si>
  <si>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</si>
  <si>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</si>
  <si>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</si>
  <si>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</si>
  <si>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</si>
  <si>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</si>
  <si>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</si>
  <si>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</si>
  <si>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</si>
  <si>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</si>
  <si>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</si>
  <si>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</si>
  <si>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</si>
  <si>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</si>
  <si>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</si>
  <si>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</si>
  <si>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</si>
  <si>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</si>
  <si>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</si>
  <si>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</si>
  <si>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</si>
  <si>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</si>
  <si>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</si>
  <si>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</si>
  <si>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</si>
  <si>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</si>
  <si>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</si>
  <si>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</si>
  <si>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</si>
  <si>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</si>
  <si>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</si>
  <si>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</si>
  <si>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</si>
  <si>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</si>
  <si>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</si>
  <si>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</si>
  <si>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</si>
  <si>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</si>
  <si>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</si>
  <si>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</si>
  <si>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</si>
  <si>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</si>
  <si>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</si>
  <si>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</si>
  <si>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</si>
  <si>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</si>
  <si>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</si>
  <si>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</si>
  <si>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</si>
  <si>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</si>
  <si>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</si>
  <si>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</si>
  <si>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</si>
  <si>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</si>
  <si>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</si>
  <si>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</si>
  <si>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</si>
  <si>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</si>
  <si>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</si>
  <si>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</si>
  <si>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</si>
  <si>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</si>
  <si>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</si>
  <si>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</si>
  <si>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</si>
  <si>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</si>
  <si>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</si>
  <si>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</si>
  <si>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</si>
  <si>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</si>
  <si>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</si>
  <si>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</si>
  <si>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</si>
  <si>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</si>
  <si>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</si>
  <si>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</si>
  <si>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</si>
  <si>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</si>
  <si>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</si>
  <si>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</si>
  <si>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</si>
  <si>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</si>
  <si>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</si>
  <si>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</si>
  <si>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</si>
  <si>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</si>
  <si>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</si>
  <si>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</si>
  <si>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</si>
  <si>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</si>
  <si>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</si>
  <si>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</si>
  <si>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</si>
  <si>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</si>
  <si>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</si>
  <si>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</si>
  <si>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</si>
  <si>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</si>
  <si>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</si>
  <si>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</si>
  <si>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</si>
  <si>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</si>
  <si>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</si>
  <si>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</si>
  <si>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</si>
  <si>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</si>
  <si>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</si>
  <si>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</si>
  <si>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</si>
  <si>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</si>
  <si>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</si>
  <si>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</si>
  <si>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</si>
  <si>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</si>
  <si>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</si>
  <si>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</si>
  <si>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</si>
  <si>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</si>
  <si>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</si>
  <si>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</si>
  <si>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</si>
  <si>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</si>
  <si>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</si>
  <si>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</si>
  <si>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</si>
  <si>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</si>
  <si>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</si>
  <si>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</si>
  <si>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</si>
  <si>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</si>
  <si>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</si>
  <si>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</si>
  <si>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</si>
  <si>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</si>
  <si>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</si>
  <si>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</si>
  <si>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</si>
  <si>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</si>
  <si>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</si>
  <si>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</si>
  <si>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</si>
  <si>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</si>
  <si>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</si>
  <si>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</si>
  <si>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</si>
  <si>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</si>
  <si>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</si>
  <si>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</si>
  <si>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</si>
  <si>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</si>
  <si>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</si>
  <si>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</si>
  <si>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</si>
  <si>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</si>
  <si>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</si>
  <si>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</si>
  <si>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</si>
  <si>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</si>
  <si>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</si>
  <si>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</si>
  <si>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</si>
  <si>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</si>
  <si>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</si>
  <si>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</si>
  <si>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</si>
  <si>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</si>
  <si>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</si>
  <si>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</si>
  <si>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</si>
  <si>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</si>
  <si>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</si>
  <si>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</si>
  <si>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</si>
  <si>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</si>
  <si>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</si>
  <si>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</si>
  <si>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</si>
  <si>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</si>
  <si>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</si>
  <si>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</si>
  <si>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</si>
  <si>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</si>
  <si>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</si>
  <si>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</si>
  <si>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</si>
  <si>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</si>
  <si>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</si>
  <si>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</si>
  <si>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</si>
  <si>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</si>
  <si>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</si>
  <si>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</si>
  <si>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</si>
  <si>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</si>
  <si>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</si>
  <si>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</si>
  <si>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</si>
  <si>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</si>
  <si>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</si>
  <si>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</si>
  <si>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</si>
  <si>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</si>
  <si>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</si>
  <si>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</si>
  <si>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</si>
  <si>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</si>
  <si>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</si>
  <si>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</si>
  <si>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</si>
  <si>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</si>
  <si>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</si>
  <si>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</si>
  <si>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</si>
  <si>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</si>
  <si>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</si>
  <si>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</si>
  <si>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</si>
  <si>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</si>
  <si>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</si>
  <si>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</si>
  <si>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</si>
  <si>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</si>
  <si>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</si>
  <si>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</si>
  <si>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</si>
  <si>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</si>
  <si>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</si>
  <si>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</si>
  <si>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</si>
  <si>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</si>
  <si>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</si>
  <si>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</si>
  <si>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</si>
  <si>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</si>
  <si>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</si>
  <si>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</si>
  <si>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</si>
  <si>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</si>
  <si>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</si>
  <si>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</si>
  <si>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</si>
  <si>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</si>
  <si>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</si>
  <si>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</si>
  <si>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</si>
  <si>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</si>
  <si>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</si>
  <si>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</si>
  <si>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</si>
  <si>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</si>
  <si>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</si>
  <si>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</si>
  <si>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</si>
  <si>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</si>
  <si>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</si>
  <si>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</si>
  <si>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</si>
  <si>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</si>
  <si>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</si>
  <si>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</si>
  <si>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</si>
  <si>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</si>
  <si>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</si>
  <si>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</si>
  <si>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</si>
  <si>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</si>
  <si>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</si>
  <si>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</si>
  <si>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</si>
  <si>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</si>
  <si>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</si>
  <si>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</si>
  <si>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</si>
  <si>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</si>
  <si>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</si>
  <si>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</si>
  <si>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</si>
  <si>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</si>
  <si>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</si>
  <si>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</si>
  <si>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</si>
  <si>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</si>
  <si>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</si>
  <si>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</si>
  <si>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</si>
  <si>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</si>
  <si>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</si>
  <si>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</si>
  <si>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</si>
  <si>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</si>
  <si>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</si>
  <si>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</si>
  <si>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</si>
  <si>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</si>
  <si>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</si>
  <si>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</si>
  <si>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</si>
  <si>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</si>
  <si>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</si>
  <si>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</si>
  <si>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</si>
  <si>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</si>
  <si>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</si>
  <si>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</si>
  <si>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</si>
  <si>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</si>
  <si>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</si>
  <si>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</si>
  <si>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</si>
  <si>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</si>
  <si>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</si>
  <si>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</si>
  <si>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</si>
  <si>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</si>
  <si>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</si>
  <si>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</si>
  <si>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</si>
  <si>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</si>
  <si>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</si>
  <si>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</si>
  <si>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</si>
  <si>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</si>
  <si>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</si>
  <si>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</si>
  <si>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</si>
  <si>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</si>
  <si>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</si>
  <si>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</si>
  <si>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23.04.2018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</si>
  <si>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</si>
  <si>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</si>
  <si>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</si>
  <si>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</si>
  <si>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</si>
  <si>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</si>
  <si>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</si>
  <si>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</si>
  <si>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</si>
  <si>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</si>
  <si>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</si>
  <si>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</si>
  <si>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</si>
  <si>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</si>
  <si>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</si>
  <si>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</si>
  <si>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</si>
  <si>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</si>
  <si>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</si>
  <si>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NAT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</si>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</sst>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1118.5</v>
      </c>
      <c r="E21" s="33" t="n">
        <v>1197.7</v>
      </c>
      <c r="F21" s="32" t="n">
        <v>1111.17</v>
      </c>
      <c r="G21" s="33" t="n">
        <v>1193.11</v>
      </c>
      <c r="H21" s="32" t="n">
        <v>1111.17</v>
      </c>
      <c r="I21" s="33" t="n">
        <v>1214.13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1526.89</v>
      </c>
      <c r="E23" s="41" t="n">
        <v>1436.93</v>
      </c>
      <c r="F23" s="40" t="n">
        <v>1618.07</v>
      </c>
      <c r="G23" s="41" t="n">
        <v>1529.42</v>
      </c>
      <c r="H23" s="40" t="n">
        <v>1618.07</v>
      </c>
      <c r="I23" s="41" t="n">
        <v>1531.74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408.39</v>
      </c>
      <c r="E28" s="55" t="n">
        <v>239.23</v>
      </c>
      <c r="F28" s="54" t="n">
        <v>506.9</v>
      </c>
      <c r="G28" s="55" t="n">
        <v>336.31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0</v>
      </c>
      <c r="E34" s="33" t="n">
        <v>0</v>
      </c>
      <c r="F34" s="32" t="n">
        <v>0</v>
      </c>
      <c r="G34" s="33" t="n">
        <v>0</v>
      </c>
      <c r="H34" s="32" t="n">
        <v>0</v>
      </c>
      <c r="I34" s="33" t="n">
        <v>0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0</v>
      </c>
      <c r="E36" s="41" t="n">
        <v>0</v>
      </c>
      <c r="F36" s="40" t="n">
        <v>0</v>
      </c>
      <c r="G36" s="41" t="n">
        <v>0</v>
      </c>
      <c r="H36" s="40" t="n">
        <v>0</v>
      </c>
      <c r="I36" s="41" t="n">
        <v>0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0</v>
      </c>
      <c r="E41" s="55" t="n">
        <v>0</v>
      </c>
      <c r="F41" s="54" t="n">
        <v>0</v>
      </c>
      <c r="G41" s="55" t="n">
        <v>0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96" t="n"/>
    </row>
    <row customHeight="1" ht="12.8" r="14" s="342" spans="1:8">
      <c r="B14" s="256" t="n"/>
      <c r="C14" s="100" t="n"/>
      <c r="D14" s="100">
        <f>"Jahr "&amp;(AktJahr-1)</f>
        <v/>
      </c>
      <c r="E14" s="202" t="n"/>
      <c r="F14" s="200" t="n"/>
      <c r="G14" s="200" t="n"/>
      <c r="H14" s="203" t="n"/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96" t="n"/>
    </row>
    <row customHeight="1" ht="12.8" r="16" s="342" spans="1:8">
      <c r="B16" s="256" t="n"/>
      <c r="C16" s="100" t="n"/>
      <c r="D16" s="100">
        <f>$D$14</f>
        <v/>
      </c>
      <c r="E16" s="202" t="n"/>
      <c r="F16" s="200" t="n"/>
      <c r="G16" s="200" t="n"/>
      <c r="H16" s="203" t="n"/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1118.5</v>
      </c>
      <c r="E9" s="273" t="n">
        <v>1197.7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77.56</v>
      </c>
      <c r="E10" s="278" t="n">
        <v>75.87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1526.89</v>
      </c>
      <c r="E12" s="285" t="n">
        <v>1436.93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29.8</v>
      </c>
      <c r="E16" s="289" t="n">
        <v>21.3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0</v>
      </c>
      <c r="E18" s="289" t="n">
        <v>0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0</v>
      </c>
      <c r="E21" s="289" t="n">
        <v>0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0</v>
      </c>
      <c r="E25" s="289" t="n">
        <v>0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2.24</v>
      </c>
      <c r="E28" s="289" t="n">
        <v>1.68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58</v>
      </c>
      <c r="E29" s="289" t="n">
        <v>57.68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0</v>
      </c>
      <c r="E34" s="301" t="n">
        <v>0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0</v>
      </c>
      <c r="E35" s="278" t="n">
        <v>0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0</v>
      </c>
      <c r="E37" s="304" t="n">
        <v>0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0</v>
      </c>
      <c r="E41" s="289" t="n">
        <v>0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0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n"/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0</v>
      </c>
      <c r="E11" s="107" t="n">
        <v>25.52</v>
      </c>
      <c r="F11" s="98" t="n">
        <v>52</v>
      </c>
      <c r="G11" s="107" t="n">
        <v>45.18</v>
      </c>
    </row>
    <row customHeight="1" ht="12.8" r="12" s="342" spans="1:7">
      <c r="A12" s="18" t="n">
        <v>0</v>
      </c>
      <c r="B12" s="81" t="s">
        <v>28</v>
      </c>
      <c r="D12" s="98" t="n">
        <v>33</v>
      </c>
      <c r="E12" s="107" t="n">
        <v>20.52</v>
      </c>
      <c r="F12" s="98" t="n">
        <v>42.2</v>
      </c>
      <c r="G12" s="107" t="n">
        <v>37.84</v>
      </c>
    </row>
    <row customHeight="1" ht="12.8" r="13" s="342" spans="1:7">
      <c r="A13" s="18" t="n"/>
      <c r="B13" s="81" t="s">
        <v>29</v>
      </c>
      <c r="D13" s="98" t="n">
        <v>138</v>
      </c>
      <c r="E13" s="107" t="n">
        <v>124.81</v>
      </c>
      <c r="F13" s="98" t="n">
        <v>0</v>
      </c>
      <c r="G13" s="107" t="n">
        <v>25.11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114.5</v>
      </c>
      <c r="E14" s="85" t="n">
        <v>80.17</v>
      </c>
      <c r="F14" s="102" t="n">
        <v>33</v>
      </c>
      <c r="G14" s="85" t="n">
        <v>47.57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111</v>
      </c>
      <c r="E15" s="85" t="n">
        <v>204.2</v>
      </c>
      <c r="F15" s="102" t="n">
        <v>252.5</v>
      </c>
      <c r="G15" s="85" t="n">
        <v>235.45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406</v>
      </c>
      <c r="E16" s="85" t="n">
        <v>156.03</v>
      </c>
      <c r="F16" s="102" t="n">
        <v>111</v>
      </c>
      <c r="G16" s="85" t="n">
        <v>190.4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10</v>
      </c>
      <c r="E17" s="85" t="n">
        <v>227.41</v>
      </c>
      <c r="F17" s="102" t="n">
        <v>406</v>
      </c>
      <c r="G17" s="85" t="n">
        <v>118.42</v>
      </c>
    </row>
    <row customHeight="1" ht="12.8" r="18" s="342" spans="1:7">
      <c r="A18" s="18" t="n">
        <v>0</v>
      </c>
      <c r="B18" s="81" t="s">
        <v>34</v>
      </c>
      <c r="D18" s="98" t="n">
        <v>306</v>
      </c>
      <c r="E18" s="107" t="n">
        <v>688.23</v>
      </c>
      <c r="F18" s="98" t="n">
        <v>301</v>
      </c>
      <c r="G18" s="107" t="n">
        <v>641.96</v>
      </c>
    </row>
    <row customHeight="1" ht="12.8" r="19" s="342" spans="1:7">
      <c r="A19" s="18" t="n">
        <v>0</v>
      </c>
      <c r="B19" s="81" t="s">
        <v>35</v>
      </c>
      <c r="D19" s="98" t="n">
        <v>0</v>
      </c>
      <c r="E19" s="107" t="n">
        <v>0</v>
      </c>
      <c r="F19" s="98" t="n">
        <v>0</v>
      </c>
      <c r="G19" s="107" t="n">
        <v>95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0</v>
      </c>
      <c r="E24" s="107" t="n">
        <v>0</v>
      </c>
      <c r="F24" s="98" t="n">
        <v>0</v>
      </c>
      <c r="G24" s="107" t="n">
        <v>0</v>
      </c>
    </row>
    <row customHeight="1" ht="12.8" r="25" s="342" spans="1:7">
      <c r="A25" s="18" t="n">
        <v>1</v>
      </c>
      <c r="B25" s="81" t="s">
        <v>28</v>
      </c>
      <c r="D25" s="98" t="n">
        <v>0</v>
      </c>
      <c r="E25" s="107" t="n">
        <v>0</v>
      </c>
      <c r="F25" s="98" t="n">
        <v>0</v>
      </c>
      <c r="G25" s="107" t="n">
        <v>0</v>
      </c>
    </row>
    <row customHeight="1" ht="12.8" r="26" s="342" spans="1:7">
      <c r="A26" s="18" t="n"/>
      <c r="B26" s="81" t="s">
        <v>29</v>
      </c>
      <c r="D26" s="98" t="n">
        <v>0</v>
      </c>
      <c r="E26" s="107" t="n">
        <v>0</v>
      </c>
      <c r="F26" s="98" t="n">
        <v>0</v>
      </c>
      <c r="G26" s="107" t="n">
        <v>0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0</v>
      </c>
      <c r="E27" s="85" t="n">
        <v>0</v>
      </c>
      <c r="F27" s="102" t="n">
        <v>0</v>
      </c>
      <c r="G27" s="85" t="n">
        <v>0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0</v>
      </c>
      <c r="E28" s="85" t="n">
        <v>0</v>
      </c>
      <c r="F28" s="102" t="n">
        <v>0</v>
      </c>
      <c r="G28" s="85" t="n">
        <v>0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0</v>
      </c>
      <c r="E29" s="85" t="n">
        <v>0</v>
      </c>
      <c r="F29" s="102" t="n">
        <v>0</v>
      </c>
      <c r="G29" s="85" t="n">
        <v>0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0</v>
      </c>
      <c r="E30" s="85" t="n">
        <v>0</v>
      </c>
      <c r="F30" s="102" t="n">
        <v>0</v>
      </c>
      <c r="G30" s="85" t="n">
        <v>0</v>
      </c>
    </row>
    <row customHeight="1" ht="12.8" r="31" s="342" spans="1:7">
      <c r="A31" s="18" t="n">
        <v>1</v>
      </c>
      <c r="B31" s="81" t="s">
        <v>34</v>
      </c>
      <c r="D31" s="98" t="n">
        <v>0</v>
      </c>
      <c r="E31" s="107" t="n">
        <v>0</v>
      </c>
      <c r="F31" s="98" t="n">
        <v>0</v>
      </c>
      <c r="G31" s="107" t="n">
        <v>0</v>
      </c>
    </row>
    <row customHeight="1" ht="12.8" r="32" s="342" spans="1:7">
      <c r="A32" s="18" t="n">
        <v>1</v>
      </c>
      <c r="B32" s="81" t="s">
        <v>35</v>
      </c>
      <c r="D32" s="102" t="n">
        <v>0</v>
      </c>
      <c r="E32" s="85" t="n">
        <v>0</v>
      </c>
      <c r="F32" s="102" t="n">
        <v>0</v>
      </c>
      <c r="G32" s="85" t="n">
        <v>0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0</v>
      </c>
      <c r="E9" s="99" t="n">
        <v>0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0</v>
      </c>
      <c r="E10" s="99" t="n">
        <v>0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98.76000000000001</v>
      </c>
      <c r="E11" s="99" t="n">
        <v>45.34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1297.64</v>
      </c>
      <c r="E12" s="99" t="n">
        <v>1266.59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0</v>
      </c>
      <c r="E21" s="107" t="n">
        <v>0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0</v>
      </c>
      <c r="E22" s="198" t="n">
        <v>0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0</v>
      </c>
      <c r="E23" s="110" t="n">
        <v>0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0</v>
      </c>
      <c r="H16" s="154" t="n">
        <v>0</v>
      </c>
      <c r="I16" s="154" t="n">
        <v>63.93</v>
      </c>
      <c r="J16" s="154" t="n">
        <v>0</v>
      </c>
      <c r="K16" s="154" t="n">
        <v>0</v>
      </c>
      <c r="L16" s="154">
        <f>SUM(M16:R16)</f>
        <v/>
      </c>
      <c r="M16" s="154" t="n">
        <v>753.89</v>
      </c>
      <c r="N16" s="154" t="n">
        <v>487.47</v>
      </c>
      <c r="O16" s="154" t="n">
        <v>0</v>
      </c>
      <c r="P16" s="154" t="n">
        <v>91.10000000000001</v>
      </c>
      <c r="Q16" s="154" t="n">
        <v>0</v>
      </c>
      <c r="R16" s="154" t="n">
        <v>0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0</v>
      </c>
      <c r="H17" s="156" t="n">
        <v>0</v>
      </c>
      <c r="I17" s="156" t="n">
        <v>0</v>
      </c>
      <c r="J17" s="156" t="n">
        <v>0</v>
      </c>
      <c r="K17" s="156" t="n">
        <v>0</v>
      </c>
      <c r="L17" s="156">
        <f>SUM(M17:R17)</f>
        <v/>
      </c>
      <c r="M17" s="156" t="n">
        <v>684.15</v>
      </c>
      <c r="N17" s="156" t="n">
        <v>475.47</v>
      </c>
      <c r="O17" s="156" t="n">
        <v>0</v>
      </c>
      <c r="P17" s="156" t="n">
        <v>152.31</v>
      </c>
      <c r="Q17" s="156" t="n">
        <v>0</v>
      </c>
      <c r="R17" s="156" t="n">
        <v>0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0</v>
      </c>
      <c r="H18" s="154" t="n">
        <v>0</v>
      </c>
      <c r="I18" s="154" t="n">
        <v>63.93</v>
      </c>
      <c r="J18" s="154" t="n">
        <v>0</v>
      </c>
      <c r="K18" s="154" t="n">
        <v>0</v>
      </c>
      <c r="L18" s="154">
        <f>SUM(M18:R18)</f>
        <v/>
      </c>
      <c r="M18" s="154" t="n">
        <v>301.57</v>
      </c>
      <c r="N18" s="154" t="n">
        <v>49.93</v>
      </c>
      <c r="O18" s="154" t="n">
        <v>0</v>
      </c>
      <c r="P18" s="154" t="n">
        <v>55.29</v>
      </c>
      <c r="Q18" s="154" t="n">
        <v>0</v>
      </c>
      <c r="R18" s="154" t="n">
        <v>0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0</v>
      </c>
      <c r="H19" s="156" t="n">
        <v>0</v>
      </c>
      <c r="I19" s="156" t="n">
        <v>0</v>
      </c>
      <c r="J19" s="156" t="n">
        <v>0</v>
      </c>
      <c r="K19" s="156" t="n">
        <v>0</v>
      </c>
      <c r="L19" s="156">
        <f>SUM(M19:R19)</f>
        <v/>
      </c>
      <c r="M19" s="156" t="n">
        <v>250.88</v>
      </c>
      <c r="N19" s="156" t="n">
        <v>114.9</v>
      </c>
      <c r="O19" s="156" t="n">
        <v>0</v>
      </c>
      <c r="P19" s="156" t="n">
        <v>103.64</v>
      </c>
      <c r="Q19" s="156" t="n">
        <v>0</v>
      </c>
      <c r="R19" s="156" t="n">
        <v>0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432.15</v>
      </c>
      <c r="N30" s="154" t="n">
        <v>355.14</v>
      </c>
      <c r="O30" s="154" t="n">
        <v>0</v>
      </c>
      <c r="P30" s="154" t="n">
        <v>35.81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433.27</v>
      </c>
      <c r="N31" s="156" t="n">
        <v>326.21</v>
      </c>
      <c r="O31" s="156" t="n">
        <v>0</v>
      </c>
      <c r="P31" s="156" t="n">
        <v>48.67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0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0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20.17</v>
      </c>
      <c r="N38" s="154" t="n">
        <v>47.17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34.36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0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0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24.57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0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0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10.66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/>
      <c r="G12" s="194" t="n"/>
      <c r="H12" s="154" t="n"/>
      <c r="I12" s="154" t="n"/>
      <c r="J12" s="155" t="n"/>
      <c r="K12" s="194" t="n"/>
      <c r="L12" s="154" t="n"/>
      <c r="M12" s="154" t="n"/>
      <c r="N12" s="155" t="n"/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/>
      <c r="G13" s="199" t="n"/>
      <c r="H13" s="200" t="n"/>
      <c r="I13" s="200" t="n"/>
      <c r="J13" s="201" t="n"/>
      <c r="K13" s="199" t="n"/>
      <c r="L13" s="200" t="n"/>
      <c r="M13" s="200" t="n"/>
      <c r="N13" s="201" t="n"/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/>
      <c r="G14" s="194" t="n"/>
      <c r="H14" s="154" t="n"/>
      <c r="I14" s="154" t="n"/>
      <c r="J14" s="155" t="n"/>
      <c r="K14" s="194" t="n"/>
      <c r="L14" s="154" t="n"/>
      <c r="M14" s="154" t="n"/>
      <c r="N14" s="155" t="n"/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/>
      <c r="G15" s="199" t="n"/>
      <c r="H15" s="200" t="n"/>
      <c r="I15" s="200" t="n"/>
      <c r="J15" s="201" t="n"/>
      <c r="K15" s="199" t="n"/>
      <c r="L15" s="200" t="n"/>
      <c r="M15" s="200" t="n"/>
      <c r="N15" s="201" t="n"/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/>
      <c r="Q12" s="154" t="n"/>
      <c r="R12" s="154" t="n"/>
      <c r="S12" s="196" t="n"/>
      <c r="T12" s="195">
        <f>SUM(U12:X12)</f>
        <v/>
      </c>
      <c r="U12" s="154" t="n"/>
      <c r="V12" s="154" t="n"/>
      <c r="W12" s="154" t="n"/>
      <c r="X12" s="196" t="n"/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/>
      <c r="Q13" s="200" t="n"/>
      <c r="R13" s="200" t="n"/>
      <c r="S13" s="203" t="n"/>
      <c r="T13" s="202">
        <f>SUM(U13:X13)</f>
        <v/>
      </c>
      <c r="U13" s="200" t="n"/>
      <c r="V13" s="200" t="n"/>
      <c r="W13" s="200" t="n"/>
      <c r="X13" s="203" t="n"/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/>
      <c r="Q14" s="154" t="n"/>
      <c r="R14" s="154" t="n"/>
      <c r="S14" s="196" t="n"/>
      <c r="T14" s="195">
        <f>SUM(U14:X14)</f>
        <v/>
      </c>
      <c r="U14" s="154" t="n"/>
      <c r="V14" s="154" t="n"/>
      <c r="W14" s="154" t="n"/>
      <c r="X14" s="196" t="n"/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/>
      <c r="Q15" s="200" t="n"/>
      <c r="R15" s="200" t="n"/>
      <c r="S15" s="203" t="n"/>
      <c r="T15" s="202">
        <f>SUM(U15:X15)</f>
        <v/>
      </c>
      <c r="U15" s="200" t="n"/>
      <c r="V15" s="200" t="n"/>
      <c r="W15" s="200" t="n"/>
      <c r="X15" s="203" t="n"/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130.5</v>
      </c>
      <c r="F13" s="154" t="n">
        <v>0</v>
      </c>
      <c r="G13" s="154" t="n">
        <v>0</v>
      </c>
      <c r="H13" s="154" t="n">
        <v>0</v>
      </c>
      <c r="I13" s="196" t="n">
        <v>130.5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125</v>
      </c>
      <c r="F14" s="200" t="n">
        <v>0</v>
      </c>
      <c r="G14" s="200" t="n">
        <v>0</v>
      </c>
      <c r="H14" s="200" t="n">
        <v>0</v>
      </c>
      <c r="I14" s="203" t="n">
        <v>125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130.5</v>
      </c>
      <c r="F15" s="154" t="n">
        <v>0</v>
      </c>
      <c r="G15" s="154" t="n">
        <v>0</v>
      </c>
      <c r="H15" s="154" t="n">
        <v>0</v>
      </c>
      <c r="I15" s="196" t="n">
        <v>130.5</v>
      </c>
    </row>
    <row customHeight="1" ht="12.8" r="16" s="342" spans="1:9">
      <c r="B16" s="256" t="n"/>
      <c r="C16" s="100" t="n"/>
      <c r="D16" s="100">
        <f>$D$14</f>
        <v/>
      </c>
      <c r="E16" s="202" t="n">
        <v>125</v>
      </c>
      <c r="F16" s="200" t="n">
        <v>0</v>
      </c>
      <c r="G16" s="200" t="n">
        <v>0</v>
      </c>
      <c r="H16" s="200" t="n">
        <v>0</v>
      </c>
      <c r="I16" s="203" t="n">
        <v>125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