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<sst xmlns="http://schemas.openxmlformats.org/spreadsheetml/2006/main" uniqueCount="654">
  <si>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Bayerische Landesbank</t>
  </si>
  <si>
    <t>Brienner Str. 18</t>
  </si>
  <si>
    <t>80333 München</t>
  </si>
  <si>
    <t>Telefon: +49 89 2171 - 01</t>
  </si>
  <si>
    <t>Telefax: +49 89 2171 - 23578</t>
  </si>
  <si>
    <t>E-Mail: kontakt@bayernlb.de</t>
  </si>
  <si>
    <t>Internet: www.bayernlb.de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</si>
  <si>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</si>
  <si>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</si>
  <si>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</si>
  <si>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</si>
  <si>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</si>
  <si>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</si>
  <si>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</si>
  <si>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</si>
  <si>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</si>
  <si>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</si>
  <si>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</si>
  <si>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</si>
  <si>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</si>
  <si>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</si>
  <si>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</si>
  <si>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</si>
  <si>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</si>
  <si>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</si>
  <si>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</si>
  <si>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</si>
  <si>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</si>
  <si>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</si>
  <si>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</si>
  <si>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</si>
  <si>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</si>
  <si>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</si>
  <si>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</si>
  <si>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</si>
  <si>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</si>
  <si>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</si>
  <si>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</si>
  <si>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</si>
  <si>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</si>
  <si>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</si>
  <si>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</si>
  <si>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</si>
  <si>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</si>
  <si>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</si>
  <si>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</si>
  <si>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</si>
  <si>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</si>
  <si>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</si>
  <si>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</si>
  <si>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</si>
  <si>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</si>
  <si>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</si>
  <si>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</si>
  <si>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</si>
  <si>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</si>
  <si>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</si>
  <si>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</si>
  <si>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</si>
  <si>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</si>
  <si>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</si>
  <si>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</si>
  <si>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</si>
  <si>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</si>
  <si>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</si>
  <si>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</si>
  <si>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</si>
  <si>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</si>
  <si>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</si>
  <si>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</si>
  <si>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</si>
  <si>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</si>
  <si>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</si>
  <si>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</si>
  <si>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</si>
  <si>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</si>
  <si>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</si>
  <si>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</si>
  <si>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</si>
  <si>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</si>
  <si>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</si>
  <si>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</si>
  <si>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</si>
  <si>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</si>
  <si>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</si>
  <si>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</si>
  <si>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</si>
  <si>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</si>
  <si>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</si>
  <si>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</si>
  <si>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</si>
  <si>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</si>
  <si>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</si>
  <si>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</si>
  <si>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</si>
  <si>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</si>
  <si>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</si>
  <si>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</si>
  <si>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</si>
  <si>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</si>
  <si>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</si>
  <si>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</si>
  <si>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</si>
  <si>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</si>
  <si>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</si>
  <si>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</si>
  <si>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</si>
  <si>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</si>
  <si>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</si>
  <si>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</si>
  <si>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</si>
  <si>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</si>
  <si>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</si>
  <si>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</si>
  <si>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</si>
  <si>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</si>
  <si>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</si>
  <si>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</si>
  <si>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</si>
  <si>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</si>
  <si>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</si>
  <si>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</si>
  <si>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</si>
  <si>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</si>
  <si>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</si>
  <si>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</si>
  <si>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</si>
  <si>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</si>
  <si>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</si>
  <si>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</si>
  <si>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</si>
  <si>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</si>
  <si>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</si>
  <si>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</si>
  <si>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</si>
  <si>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</si>
  <si>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</si>
  <si>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</si>
  <si>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</si>
  <si>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</si>
  <si>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</si>
  <si>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</si>
  <si>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</si>
  <si>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</si>
  <si>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</si>
  <si>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</si>
  <si>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</si>
  <si>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</si>
  <si>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</si>
  <si>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</si>
  <si>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</si>
  <si>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</si>
  <si>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</si>
  <si>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</si>
  <si>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</si>
  <si>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</si>
  <si>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</si>
  <si>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</si>
  <si>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</si>
  <si>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</si>
  <si>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</si>
  <si>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</si>
  <si>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</si>
  <si>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</si>
  <si>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</si>
  <si>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</si>
  <si>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</si>
  <si>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</si>
  <si>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</si>
  <si>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</si>
  <si>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</si>
  <si>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</si>
  <si>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</si>
  <si>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</si>
  <si>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</si>
  <si>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</si>
  <si>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</si>
  <si>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</si>
  <si>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</si>
  <si>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</si>
  <si>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</si>
  <si>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</si>
  <si>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</si>
  <si>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</si>
  <si>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</si>
  <si>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</si>
  <si>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</si>
  <si>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</si>
  <si>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</si>
  <si>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</si>
  <si>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</si>
  <si>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</si>
  <si>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</si>
  <si>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</si>
  <si>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</si>
  <si>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</si>
  <si>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</si>
  <si>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</si>
  <si>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</si>
  <si>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</si>
  <si>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</si>
  <si>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</si>
  <si>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</si>
  <si>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</si>
  <si>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</si>
  <si>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</si>
  <si>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</si>
  <si>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</si>
  <si>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</si>
  <si>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</si>
  <si>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</si>
  <si>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</si>
  <si>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</si>
  <si>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</si>
  <si>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</si>
  <si>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</si>
  <si>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</si>
  <si>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</si>
  <si>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</si>
  <si>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</si>
  <si>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</si>
  <si>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</si>
  <si>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</si>
  <si>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</si>
  <si>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</si>
  <si>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</si>
  <si>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</si>
  <si>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</si>
  <si>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</si>
  <si>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</si>
  <si>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</si>
  <si>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</si>
  <si>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</si>
  <si>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</si>
  <si>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</si>
  <si>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</si>
  <si>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</si>
  <si>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</si>
  <si>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</si>
  <si>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</si>
  <si>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</si>
  <si>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</si>
  <si>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</si>
  <si>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</si>
  <si>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</si>
  <si>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</si>
  <si>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</si>
  <si>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</si>
  <si>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</si>
  <si>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</si>
  <si>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</si>
  <si>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</si>
  <si>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</si>
  <si>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</si>
  <si>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</si>
  <si>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</si>
  <si>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</si>
  <si>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</si>
  <si>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</si>
  <si>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</si>
  <si>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</si>
  <si>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</si>
  <si>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</si>
  <si>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</si>
  <si>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</si>
  <si>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</si>
  <si>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</si>
  <si>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</si>
  <si>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</si>
  <si>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</si>
  <si>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</si>
  <si>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</si>
  <si>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</si>
  <si>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</si>
  <si>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</si>
  <si>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</si>
  <si>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</si>
  <si>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</si>
  <si>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</si>
  <si>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</si>
  <si>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</si>
  <si>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</si>
  <si>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</si>
  <si>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</si>
  <si>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</si>
  <si>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</si>
  <si>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</si>
  <si>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</si>
  <si>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</si>
  <si>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</si>
  <si>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</si>
  <si>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</si>
  <si>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</si>
  <si>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</si>
  <si>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</si>
  <si>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</si>
  <si>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</si>
  <si>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</si>
  <si>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</si>
  <si>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</si>
  <si>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</si>
  <si>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</si>
  <si>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</si>
  <si>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</si>
  <si>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</si>
  <si>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</si>
  <si>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</si>
  <si>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</si>
  <si>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</si>
  <si>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</si>
  <si>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</si>
  <si>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</si>
  <si>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</si>
  <si>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</si>
  <si>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</si>
  <si>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</si>
  <si>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</si>
  <si>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</si>
  <si>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</si>
  <si>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</si>
  <si>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</si>
  <si>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</si>
  <si>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</si>
  <si>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</si>
  <si>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</si>
  <si>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</si>
  <si>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</si>
  <si>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</si>
  <si>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</si>
  <si>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</si>
  <si>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</si>
  <si>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</si>
  <si>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</si>
  <si>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</si>
  <si>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</si>
  <si>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</si>
  <si>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</si>
  <si>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</si>
  <si>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</si>
  <si>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</si>
  <si>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</si>
  <si>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</si>
  <si>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</si>
  <si>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</si>
  <si>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</si>
  <si>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</si>
  <si>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</si>
  <si>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</si>
  <si>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</si>
  <si>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</si>
  <si>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</si>
  <si>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</si>
  <si>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</si>
  <si>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</si>
  <si>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</si>
  <si>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</si>
  <si>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</si>
  <si>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</si>
  <si>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</si>
  <si>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</si>
  <si>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</si>
  <si>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</si>
  <si>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</si>
  <si>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</si>
  <si>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</si>
  <si>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</si>
  <si>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</si>
  <si>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</si>
  <si>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</si>
  <si>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</si>
  <si>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</si>
  <si>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</si>
  <si>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</si>
  <si>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</si>
  <si>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</si>
  <si>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</si>
  <si>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</si>
  <si>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</si>
  <si>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</si>
  <si>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</si>
  <si>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</si>
  <si>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</si>
  <si>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</si>
  <si>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</si>
  <si>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</si>
  <si>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</si>
  <si>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</si>
  <si>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</si>
  <si>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</si>
  <si>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</si>
  <si>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</si>
  <si>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</si>
  <si>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</si>
  <si>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</si>
  <si>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</si>
  <si>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</si>
  <si>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</si>
  <si>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</si>
  <si>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</si>
  <si>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</si>
  <si>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</si>
  <si>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</si>
  <si>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</si>
  <si>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</si>
  <si>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</si>
  <si>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</si>
  <si>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</si>
  <si>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</si>
  <si>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</si>
  <si>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</si>
  <si>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</si>
  <si>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</si>
  <si>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</si>
  <si>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</si>
  <si>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</si>
  <si>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</si>
  <si>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</si>
  <si>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</si>
  <si>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</si>
  <si>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</si>
  <si>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</si>
  <si>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</si>
  <si>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</si>
  <si>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</si>
  <si>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</si>
  <si>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</si>
  <si>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</si>
  <si>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</si>
  <si>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</si>
  <si>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</si>
  <si>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</si>
  <si>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</si>
  <si>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</si>
  <si>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</si>
  <si>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</si>
  <si>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</si>
  <si>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</si>
  <si>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</si>
  <si>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</si>
  <si>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</si>
  <si>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</si>
  <si>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</si>
  <si>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</si>
  <si>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</si>
  <si>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</si>
  <si>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</si>
  <si>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</si>
  <si>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</si>
  <si>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</si>
  <si>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</si>
  <si>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</si>
  <si>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</si>
  <si>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</si>
  <si>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</si>
  <si>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</si>
  <si>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</si>
  <si>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</si>
  <si>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</si>
  <si>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</si>
  <si>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</si>
  <si>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</si>
  <si>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</si>
  <si>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</si>
  <si>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</si>
  <si>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</si>
  <si>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</si>
  <si>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</si>
  <si>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</si>
  <si>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</si>
  <si>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</si>
  <si>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</si>
  <si>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</si>
  <si>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</si>
  <si>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</si>
  <si>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</si>
  <si>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</si>
  <si>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</si>
  <si>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</si>
  <si>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</si>
  <si>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</si>
  <si>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</si>
  <si>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</si>
  <si>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</si>
  <si>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</si>
  <si>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</si>
  <si>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</si>
  <si>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</si>
  <si>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</si>
  <si>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</si>
  <si>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</si>
  <si>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</si>
  <si>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</si>
  <si>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</si>
  <si>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</si>
  <si>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</si>
  <si>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</si>
  <si>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</si>
  <si>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</si>
  <si>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</si>
  <si>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</si>
  <si>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</si>
  <si>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</si>
  <si>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</si>
  <si>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</si>
  <si>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</si>
  <si>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</si>
  <si>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</si>
  <si>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</si>
  <si>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</si>
  <si>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</si>
  <si>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</si>
  <si>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</si>
  <si>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</si>
  <si>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</si>
  <si>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</si>
  <si>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</si>
  <si>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</si>
  <si>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</si>
  <si>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</si>
  <si>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</si>
  <si>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</si>
  <si>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</si>
  <si>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</si>
  <si>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</si>
  <si>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</si>
  <si>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</si>
  <si>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</si>
  <si>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</si>
  <si>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</si>
  <si>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</si>
  <si>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</si>
  <si>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</si>
  <si>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</si>
  <si>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</si>
  <si>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</si>
  <si>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</si>
  <si>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</si>
  <si>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</si>
  <si>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</si>
  <si>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</si>
  <si>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</si>
  <si>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</si>
  <si>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</si>
  <si>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</si>
  <si>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</si>
  <si>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</si>
  <si>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</si>
  <si>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</si>
  <si>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</si>
  <si>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</si>
  <si>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</si>
  <si>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</si>
  <si>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</si>
  <si>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</si>
  <si>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</si>
  <si>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</si>
  <si>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</si>
  <si>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</si>
  <si>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</si>
  <si>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</si>
  <si>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</si>
  <si>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</si>
  <si>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</si>
  <si>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</si>
  <si>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</si>
  <si>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</si>
  <si>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</si>
  <si>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</si>
  <si>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</si>
  <si>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</si>
  <si>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</si>
  <si>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</si>
  <si>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</si>
  <si>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</si>
  <si>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</si>
  <si>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</si>
  <si>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</si>
  <si>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</si>
  <si>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</si>
  <si>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</si>
  <si>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</si>
  <si>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</si>
  <si>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</si>
  <si>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</si>
  <si>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</si>
  <si>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</si>
  <si>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</si>
  <si>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25.04.2019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</si>
  <si>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</si>
  <si>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</si>
  <si>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</si>
  <si>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</si>
  <si>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</si>
  <si>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</si>
  <si>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</si>
  <si>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</si>
  <si>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</si>
  <si>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</si>
  <si>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</si>
  <si>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</si>
  <si>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</si>
  <si>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</si>
  <si>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</si>
  <si>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</si>
  <si>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</si>
  <si>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</si>
  <si>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</si>
  <si>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BLB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</si>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</sst>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905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3619.383</v>
      </c>
      <c r="E21" s="377" t="n">
        <v>2813.74</v>
      </c>
      <c r="F21" s="376" t="n">
        <v>3706.359</v>
      </c>
      <c r="G21" s="377" t="n">
        <v>2910.84</v>
      </c>
      <c r="H21" s="376" t="n">
        <v>3594.476</v>
      </c>
      <c r="I21" s="377" t="n">
        <v>2868.16</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7111.238</v>
      </c>
      <c r="E23" s="385" t="n">
        <v>6079.64</v>
      </c>
      <c r="F23" s="384" t="n">
        <v>7599.7</v>
      </c>
      <c r="G23" s="385" t="n">
        <v>6467.54</v>
      </c>
      <c r="H23" s="384" t="n">
        <v>7314.469</v>
      </c>
      <c r="I23" s="385" t="n">
        <v>6237.84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3491.855</v>
      </c>
      <c r="E28" s="398" t="n">
        <v>3265.9</v>
      </c>
      <c r="F28" s="397" t="n">
        <v>3893.341</v>
      </c>
      <c r="G28" s="398" t="n">
        <v>3556.7</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18967.587</v>
      </c>
      <c r="E34" s="377" t="n">
        <v>18181.39</v>
      </c>
      <c r="F34" s="376" t="n">
        <v>20818.608</v>
      </c>
      <c r="G34" s="377" t="n">
        <v>19644.33</v>
      </c>
      <c r="H34" s="376" t="n">
        <v>19613.862</v>
      </c>
      <c r="I34" s="377" t="n">
        <v>18522.86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23153.564</v>
      </c>
      <c r="E36" s="385" t="n">
        <v>23131.03</v>
      </c>
      <c r="F36" s="384" t="n">
        <v>26181.592</v>
      </c>
      <c r="G36" s="385" t="n">
        <v>25800.27</v>
      </c>
      <c r="H36" s="384" t="n">
        <v>24375.562</v>
      </c>
      <c r="I36" s="385" t="n">
        <v>24040.27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4185.977</v>
      </c>
      <c r="E41" s="398" t="n">
        <v>4949.64</v>
      </c>
      <c r="F41" s="397" t="n">
        <v>5362.984</v>
      </c>
      <c r="G41" s="398" t="n">
        <v>6155.93</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298.5</v>
      </c>
      <c r="F13" s="483" t="n">
        <v>0</v>
      </c>
      <c r="G13" s="483" t="n">
        <v>298.5</v>
      </c>
      <c r="H13" s="526" t="n">
        <v>0</v>
      </c>
    </row>
    <row customHeight="1" ht="12.8" r="14" s="349" spans="1:8">
      <c r="B14" s="588" t="n"/>
      <c r="C14" s="436" t="n"/>
      <c r="D14" s="436">
        <f>"Jahr "&amp;(AktJahr-1)</f>
        <v/>
      </c>
      <c r="E14" s="527" t="n">
        <v>288.9</v>
      </c>
      <c r="F14" s="530" t="n">
        <v>0</v>
      </c>
      <c r="G14" s="530" t="n">
        <v>288.9</v>
      </c>
      <c r="H14" s="532" t="n">
        <v>0</v>
      </c>
    </row>
    <row customHeight="1" ht="12.8" r="15" s="349" spans="1:8">
      <c r="B15" s="588" t="s">
        <v>77</v>
      </c>
      <c r="C15" s="481" t="s">
        <v>78</v>
      </c>
      <c r="D15" s="482">
        <f>$D$13</f>
        <v/>
      </c>
      <c r="E15" s="522" t="n">
        <v>298.5</v>
      </c>
      <c r="F15" s="483" t="n">
        <v>0</v>
      </c>
      <c r="G15" s="483" t="n">
        <v>298.5</v>
      </c>
      <c r="H15" s="526" t="n">
        <v>0</v>
      </c>
    </row>
    <row customHeight="1" ht="12.8" r="16" s="349" spans="1:8">
      <c r="B16" s="588" t="n"/>
      <c r="C16" s="436" t="n"/>
      <c r="D16" s="436">
        <f>$D$14</f>
        <v/>
      </c>
      <c r="E16" s="527" t="n">
        <v>288.9</v>
      </c>
      <c r="F16" s="530" t="n">
        <v>0</v>
      </c>
      <c r="G16" s="530" t="n">
        <v>288.9</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3619.383</v>
      </c>
      <c r="E9" s="606" t="n">
        <v>2813.74</v>
      </c>
    </row>
    <row customHeight="1" ht="20.1" r="10" s="349" spans="1:5">
      <c r="A10" s="607" t="n">
        <v>0</v>
      </c>
      <c r="B10" s="608" t="s">
        <v>551</v>
      </c>
      <c r="C10" s="609" t="s">
        <v>552</v>
      </c>
      <c r="D10" s="610" t="n">
        <v>93.09999999999999</v>
      </c>
      <c r="E10" s="611" t="n">
        <v>87.72</v>
      </c>
    </row>
    <row customHeight="1" ht="8.1" r="11" s="349" spans="1:5">
      <c r="A11" s="597" t="n">
        <v>0</v>
      </c>
      <c r="B11" s="612" t="n"/>
      <c r="C11" s="374" t="n"/>
      <c r="D11" s="374" t="n"/>
      <c r="E11" s="613" t="n"/>
    </row>
    <row customHeight="1" ht="15.95" r="12" s="349" spans="1:5">
      <c r="A12" s="597" t="n">
        <v>0</v>
      </c>
      <c r="B12" s="614" t="s">
        <v>14</v>
      </c>
      <c r="C12" s="615" t="s">
        <v>18</v>
      </c>
      <c r="D12" s="605" t="n">
        <v>7111.238</v>
      </c>
      <c r="E12" s="606" t="n">
        <v>6079.64</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68.8</v>
      </c>
      <c r="E16" s="619" t="n">
        <v>67.7</v>
      </c>
    </row>
    <row customHeight="1" ht="12.75" r="17" s="349" spans="1:5">
      <c r="A17" s="597" t="n">
        <v>0</v>
      </c>
      <c r="B17" s="621" t="s">
        <v>557</v>
      </c>
      <c r="C17" s="617" t="s">
        <v>558</v>
      </c>
      <c r="D17" s="618" t="n">
        <v>0</v>
      </c>
      <c r="E17" s="619" t="n">
        <v>0</v>
      </c>
    </row>
    <row customHeight="1" ht="12.8" r="18" s="349" spans="1:5">
      <c r="A18" s="597" t="n">
        <v>0</v>
      </c>
      <c r="C18" s="620" t="s">
        <v>559</v>
      </c>
      <c r="D18" s="618" t="n">
        <v>49.17</v>
      </c>
      <c r="E18" s="619" t="n">
        <v>85.18000000000001</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503.759</v>
      </c>
      <c r="E21" s="619" t="n">
        <v>244.58</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-224.081</v>
      </c>
      <c r="E26" s="619" t="n">
        <v>-199.25</v>
      </c>
    </row>
    <row customHeight="1" ht="12.8" r="27" s="349" spans="1:5">
      <c r="A27" s="597" t="n">
        <v>0</v>
      </c>
      <c r="B27" s="622" t="n"/>
      <c r="C27" s="620" t="s">
        <v>568</v>
      </c>
      <c r="D27" s="618" t="n">
        <v>0</v>
      </c>
      <c r="E27" s="619" t="n">
        <v>0</v>
      </c>
    </row>
    <row customHeight="1" ht="30" r="28" s="349" spans="1:5">
      <c r="A28" s="597" t="n">
        <v>0</v>
      </c>
      <c r="B28" s="623" t="s">
        <v>569</v>
      </c>
      <c r="C28" s="620" t="s">
        <v>570</v>
      </c>
      <c r="D28" s="618" t="n">
        <v>4.3</v>
      </c>
      <c r="E28" s="619" t="n">
        <v>4.67</v>
      </c>
    </row>
    <row customHeight="1" ht="30" r="29" s="349" spans="1:5">
      <c r="A29" s="597" t="n">
        <v>0</v>
      </c>
      <c r="B29" s="623" t="s">
        <v>571</v>
      </c>
      <c r="C29" s="620" t="s">
        <v>552</v>
      </c>
      <c r="D29" s="618" t="n">
        <v>56.5</v>
      </c>
      <c r="E29" s="619" t="n">
        <v>54.18</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18967.587</v>
      </c>
      <c r="E34" s="631" t="n">
        <v>18181.39</v>
      </c>
    </row>
    <row customHeight="1" ht="20.1" r="35" s="349" spans="1:5">
      <c r="A35" s="597" t="n">
        <v>1</v>
      </c>
      <c r="B35" s="608" t="s">
        <v>551</v>
      </c>
      <c r="C35" s="609" t="s">
        <v>552</v>
      </c>
      <c r="D35" s="610" t="n">
        <v>88.90000000000001</v>
      </c>
      <c r="E35" s="611" t="n">
        <v>91.3</v>
      </c>
    </row>
    <row customHeight="1" ht="8.1" r="36" s="349" spans="1:5">
      <c r="A36" s="597" t="n">
        <v>1</v>
      </c>
      <c r="B36" s="612" t="n"/>
      <c r="C36" s="374" t="n"/>
      <c r="D36" s="374" t="n"/>
      <c r="E36" s="613" t="n"/>
    </row>
    <row customHeight="1" ht="15.95" r="37" s="349" spans="1:5">
      <c r="A37" s="597" t="n">
        <v>1</v>
      </c>
      <c r="B37" s="614" t="s">
        <v>14</v>
      </c>
      <c r="C37" s="632" t="s">
        <v>18</v>
      </c>
      <c r="D37" s="630" t="n">
        <v>23153.564</v>
      </c>
      <c r="E37" s="631" t="n">
        <v>23131.03</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91.90000000000001</v>
      </c>
      <c r="E41" s="619" t="n">
        <v>93.19</v>
      </c>
    </row>
    <row customHeight="1" ht="12.75" r="42" s="349" spans="1:5">
      <c r="A42" s="597" t="n">
        <v>1</v>
      </c>
      <c r="B42" s="621" t="s">
        <v>557</v>
      </c>
      <c r="C42" s="617" t="s">
        <v>558</v>
      </c>
      <c r="D42" s="618" t="n">
        <v>19.275</v>
      </c>
      <c r="E42" s="619" t="n">
        <v>17.98</v>
      </c>
    </row>
    <row customHeight="1" ht="12.8" r="43" s="349" spans="1:5">
      <c r="A43" s="597" t="n"/>
      <c r="C43" s="620" t="s">
        <v>559</v>
      </c>
      <c r="D43" s="618" t="n">
        <v>4.38</v>
      </c>
      <c r="E43" s="619" t="n">
        <v>-170.45</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257.54</v>
      </c>
      <c r="E46" s="619" t="n">
        <v>257.69</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-125.708</v>
      </c>
      <c r="E51" s="619" t="n">
        <v>-155.24</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483.123</v>
      </c>
      <c r="E11" s="422" t="n">
        <v>222.274</v>
      </c>
      <c r="F11" s="421" t="n">
        <v>249.7</v>
      </c>
      <c r="G11" s="422" t="n">
        <v>252.87</v>
      </c>
    </row>
    <row customHeight="1" ht="12.8" r="12" s="349" spans="1:7">
      <c r="A12" s="365" t="n">
        <v>0</v>
      </c>
      <c r="B12" s="420" t="s">
        <v>29</v>
      </c>
      <c r="D12" s="421" t="n">
        <v>0</v>
      </c>
      <c r="E12" s="422" t="n">
        <v>391.365</v>
      </c>
      <c r="F12" s="421" t="n">
        <v>803.65</v>
      </c>
      <c r="G12" s="422" t="n">
        <v>254</v>
      </c>
    </row>
    <row customHeight="1" ht="12.8" r="13" s="349" spans="1:7">
      <c r="A13" s="365" t="n">
        <v>0</v>
      </c>
      <c r="B13" s="420" t="s">
        <v>30</v>
      </c>
      <c r="D13" s="421" t="n">
        <v>89.40000000000001</v>
      </c>
      <c r="E13" s="422" t="n">
        <v>580.457</v>
      </c>
      <c r="F13" s="421" t="n">
        <v>459.59</v>
      </c>
      <c r="G13" s="422" t="n">
        <v>121.82</v>
      </c>
    </row>
    <row customHeight="1" ht="12.8" r="14" s="349" spans="1:7">
      <c r="A14" s="365" t="n">
        <v>0</v>
      </c>
      <c r="B14" s="420" t="s">
        <v>31</v>
      </c>
      <c r="C14" s="420" t="n"/>
      <c r="D14" s="423" t="n">
        <v>124.41</v>
      </c>
      <c r="E14" s="424" t="n">
        <v>700.578</v>
      </c>
      <c r="F14" s="423" t="n">
        <v>0</v>
      </c>
      <c r="G14" s="424" t="n">
        <v>279.58</v>
      </c>
    </row>
    <row customHeight="1" ht="12.8" r="15" s="349" spans="1:7">
      <c r="A15" s="365" t="n">
        <v>0</v>
      </c>
      <c r="B15" s="420" t="s">
        <v>32</v>
      </c>
      <c r="C15" s="420" t="n"/>
      <c r="D15" s="423" t="n">
        <v>523.25</v>
      </c>
      <c r="E15" s="424" t="n">
        <v>717.0500000000001</v>
      </c>
      <c r="F15" s="423" t="n">
        <v>213.81</v>
      </c>
      <c r="G15" s="424" t="n">
        <v>1220.46</v>
      </c>
    </row>
    <row customHeight="1" ht="12.8" r="16" s="349" spans="1:7">
      <c r="A16" s="365" t="n">
        <v>0</v>
      </c>
      <c r="B16" s="420" t="s">
        <v>33</v>
      </c>
      <c r="C16" s="420" t="n"/>
      <c r="D16" s="423" t="n">
        <v>698</v>
      </c>
      <c r="E16" s="424" t="n">
        <v>975.984</v>
      </c>
      <c r="F16" s="423" t="n">
        <v>26</v>
      </c>
      <c r="G16" s="424" t="n">
        <v>623.58</v>
      </c>
    </row>
    <row customHeight="1" ht="12.8" r="17" s="349" spans="1:7">
      <c r="A17" s="365" t="n">
        <v>0</v>
      </c>
      <c r="B17" s="420" t="s">
        <v>34</v>
      </c>
      <c r="C17" s="420" t="n"/>
      <c r="D17" s="423" t="n">
        <v>70</v>
      </c>
      <c r="E17" s="424" t="n">
        <v>797.902</v>
      </c>
      <c r="F17" s="423" t="n">
        <v>698</v>
      </c>
      <c r="G17" s="424" t="n">
        <v>976.51</v>
      </c>
    </row>
    <row customHeight="1" ht="12.8" r="18" s="349" spans="1:7">
      <c r="A18" s="365" t="n">
        <v>0</v>
      </c>
      <c r="B18" s="420" t="s">
        <v>35</v>
      </c>
      <c r="D18" s="421" t="n">
        <v>1584.7</v>
      </c>
      <c r="E18" s="422" t="n">
        <v>2605.041</v>
      </c>
      <c r="F18" s="421" t="n">
        <v>336.5</v>
      </c>
      <c r="G18" s="422" t="n">
        <v>2129.47</v>
      </c>
    </row>
    <row customHeight="1" ht="12.8" r="19" s="349" spans="1:7">
      <c r="A19" s="365" t="n">
        <v>0</v>
      </c>
      <c r="B19" s="420" t="s">
        <v>36</v>
      </c>
      <c r="D19" s="421" t="n">
        <v>46.5</v>
      </c>
      <c r="E19" s="422" t="n">
        <v>120.587</v>
      </c>
      <c r="F19" s="421" t="n">
        <v>26.5</v>
      </c>
      <c r="G19" s="422" t="n">
        <v>221.36</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997.138</v>
      </c>
      <c r="E24" s="422" t="n">
        <v>1380.261</v>
      </c>
      <c r="F24" s="421" t="n">
        <v>1804.73</v>
      </c>
      <c r="G24" s="422" t="n">
        <v>1071.68</v>
      </c>
    </row>
    <row customHeight="1" ht="12.8" r="25" s="349" spans="1:7">
      <c r="A25" s="365" t="n">
        <v>1</v>
      </c>
      <c r="B25" s="420" t="s">
        <v>29</v>
      </c>
      <c r="D25" s="421" t="n">
        <v>692.45</v>
      </c>
      <c r="E25" s="422" t="n">
        <v>1340.032</v>
      </c>
      <c r="F25" s="421" t="n">
        <v>534.52</v>
      </c>
      <c r="G25" s="422" t="n">
        <v>1347.19</v>
      </c>
    </row>
    <row customHeight="1" ht="12.8" r="26" s="349" spans="1:7">
      <c r="A26" s="365" t="n">
        <v>1</v>
      </c>
      <c r="B26" s="420" t="s">
        <v>30</v>
      </c>
      <c r="D26" s="421" t="n">
        <v>559.639</v>
      </c>
      <c r="E26" s="422" t="n">
        <v>1084.103</v>
      </c>
      <c r="F26" s="421" t="n">
        <v>694.14</v>
      </c>
      <c r="G26" s="422" t="n">
        <v>687.86</v>
      </c>
    </row>
    <row customHeight="1" ht="12.8" r="27" s="349" spans="1:7">
      <c r="A27" s="365" t="n">
        <v>1</v>
      </c>
      <c r="B27" s="420" t="s">
        <v>31</v>
      </c>
      <c r="C27" s="420" t="n"/>
      <c r="D27" s="423" t="n">
        <v>500.25</v>
      </c>
      <c r="E27" s="424" t="n">
        <v>1886.085</v>
      </c>
      <c r="F27" s="423" t="n">
        <v>663.86</v>
      </c>
      <c r="G27" s="424" t="n">
        <v>1035.12</v>
      </c>
    </row>
    <row customHeight="1" ht="12.8" r="28" s="349" spans="1:7">
      <c r="A28" s="365" t="n">
        <v>1</v>
      </c>
      <c r="B28" s="420" t="s">
        <v>32</v>
      </c>
      <c r="C28" s="420" t="n"/>
      <c r="D28" s="423" t="n">
        <v>2428.631</v>
      </c>
      <c r="E28" s="424" t="n">
        <v>1724.913</v>
      </c>
      <c r="F28" s="423" t="n">
        <v>659.6</v>
      </c>
      <c r="G28" s="424" t="n">
        <v>2888.01</v>
      </c>
    </row>
    <row customHeight="1" ht="12.8" r="29" s="349" spans="1:7">
      <c r="A29" s="365" t="n">
        <v>1</v>
      </c>
      <c r="B29" s="420" t="s">
        <v>33</v>
      </c>
      <c r="C29" s="420" t="n"/>
      <c r="D29" s="423" t="n">
        <v>1751.969</v>
      </c>
      <c r="E29" s="424" t="n">
        <v>1646.333</v>
      </c>
      <c r="F29" s="423" t="n">
        <v>2259.65</v>
      </c>
      <c r="G29" s="424" t="n">
        <v>1658.35</v>
      </c>
    </row>
    <row customHeight="1" ht="12.8" r="30" s="349" spans="1:7">
      <c r="A30" s="365" t="n">
        <v>1</v>
      </c>
      <c r="B30" s="420" t="s">
        <v>34</v>
      </c>
      <c r="C30" s="420" t="n"/>
      <c r="D30" s="423" t="n">
        <v>1556.247</v>
      </c>
      <c r="E30" s="424" t="n">
        <v>2082.527</v>
      </c>
      <c r="F30" s="423" t="n">
        <v>1479.05</v>
      </c>
      <c r="G30" s="424" t="n">
        <v>1546.31</v>
      </c>
    </row>
    <row customHeight="1" ht="12.8" r="31" s="349" spans="1:7">
      <c r="A31" s="365" t="n">
        <v>1</v>
      </c>
      <c r="B31" s="420" t="s">
        <v>35</v>
      </c>
      <c r="D31" s="421" t="n">
        <v>7776.604</v>
      </c>
      <c r="E31" s="422" t="n">
        <v>5983.084</v>
      </c>
      <c r="F31" s="421" t="n">
        <v>7129.81</v>
      </c>
      <c r="G31" s="422" t="n">
        <v>6833.84</v>
      </c>
    </row>
    <row customHeight="1" ht="12.8" r="32" s="349" spans="1:7">
      <c r="A32" s="365" t="n">
        <v>1</v>
      </c>
      <c r="B32" s="420" t="s">
        <v>36</v>
      </c>
      <c r="D32" s="423" t="n">
        <v>2704.66</v>
      </c>
      <c r="E32" s="424" t="n">
        <v>6026.227</v>
      </c>
      <c r="F32" s="423" t="n">
        <v>2956.03</v>
      </c>
      <c r="G32" s="424" t="n">
        <v>6062.68</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3.087</v>
      </c>
      <c r="E9" s="435" t="n">
        <v>3.53</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18.776</v>
      </c>
      <c r="E10" s="437" t="n">
        <v>30.81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1081.346</v>
      </c>
      <c r="E11" s="437" t="n">
        <v>1081.47</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5579.028</v>
      </c>
      <c r="E12" s="437" t="n">
        <v>4512.83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3443.042</v>
      </c>
      <c r="E21" s="422" t="n">
        <v>3461.94</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5497.512</v>
      </c>
      <c r="E22" s="437" t="n">
        <v>5888.32</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13914.511</v>
      </c>
      <c r="E23" s="443" t="n">
        <v>13491.87</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6.239</v>
      </c>
      <c r="H16" s="483" t="n">
        <v>2.201</v>
      </c>
      <c r="I16" s="483" t="n">
        <v>1034.145</v>
      </c>
      <c r="J16" s="483" t="n">
        <v>4</v>
      </c>
      <c r="K16" s="483" t="n">
        <v>50.791</v>
      </c>
      <c r="L16" s="483">
        <f>SUM(M16:R16)</f>
        <v/>
      </c>
      <c r="M16" s="483" t="n">
        <v>2517.617</v>
      </c>
      <c r="N16" s="483" t="n">
        <v>2064.285</v>
      </c>
      <c r="O16" s="483" t="n">
        <v>21.468</v>
      </c>
      <c r="P16" s="483" t="n">
        <v>700.6560000000001</v>
      </c>
      <c r="Q16" s="483" t="n">
        <v>278.986</v>
      </c>
      <c r="R16" s="483" t="n">
        <v>1.851</v>
      </c>
      <c r="S16" s="484" t="n">
        <v>0</v>
      </c>
      <c r="T16" s="483" t="n">
        <v>0</v>
      </c>
    </row>
    <row customHeight="1" ht="12.75" r="17" s="349" spans="1:20">
      <c r="B17" s="348" t="n"/>
      <c r="C17" s="477" t="n"/>
      <c r="D17" s="477">
        <f>"year "&amp;(AktJahr-1)</f>
        <v/>
      </c>
      <c r="E17" s="485">
        <f>F17+L17</f>
        <v/>
      </c>
      <c r="F17" s="485">
        <f>SUM(G17:K17)</f>
        <v/>
      </c>
      <c r="G17" s="485" t="n">
        <v>0.49</v>
      </c>
      <c r="H17" s="485" t="n">
        <v>3.52</v>
      </c>
      <c r="I17" s="485" t="n">
        <v>956.52</v>
      </c>
      <c r="J17" s="485" t="n">
        <v>0</v>
      </c>
      <c r="K17" s="485" t="n">
        <v>6.6</v>
      </c>
      <c r="L17" s="485">
        <f>SUM(M17:R17)</f>
        <v/>
      </c>
      <c r="M17" s="485" t="n">
        <v>2398.99</v>
      </c>
      <c r="N17" s="485" t="n">
        <v>1520.72</v>
      </c>
      <c r="O17" s="485" t="n">
        <v>11.05</v>
      </c>
      <c r="P17" s="485" t="n">
        <v>528.91</v>
      </c>
      <c r="Q17" s="485" t="n">
        <v>169.41</v>
      </c>
      <c r="R17" s="485" t="n">
        <v>32.45</v>
      </c>
      <c r="S17" s="486" t="n">
        <v>0</v>
      </c>
      <c r="T17" s="485" t="n">
        <v>0</v>
      </c>
    </row>
    <row customHeight="1" ht="12.8" r="18" s="349" spans="1:20">
      <c r="B18" s="361" t="s">
        <v>77</v>
      </c>
      <c r="C18" s="481" t="s">
        <v>78</v>
      </c>
      <c r="D18" s="482">
        <f>$D$16</f>
        <v/>
      </c>
      <c r="E18" s="483">
        <f>F18+L18</f>
        <v/>
      </c>
      <c r="F18" s="483">
        <f>SUM(G18:K18)</f>
        <v/>
      </c>
      <c r="G18" s="483" t="n">
        <v>6.239</v>
      </c>
      <c r="H18" s="483" t="n">
        <v>2.201</v>
      </c>
      <c r="I18" s="483" t="n">
        <v>1034.145</v>
      </c>
      <c r="J18" s="483" t="n">
        <v>4</v>
      </c>
      <c r="K18" s="483" t="n">
        <v>44.191</v>
      </c>
      <c r="L18" s="483">
        <f>SUM(M18:R18)</f>
        <v/>
      </c>
      <c r="M18" s="483" t="n">
        <v>1504.545</v>
      </c>
      <c r="N18" s="483" t="n">
        <v>1421.486</v>
      </c>
      <c r="O18" s="483" t="n">
        <v>21.468</v>
      </c>
      <c r="P18" s="483" t="n">
        <v>656.556</v>
      </c>
      <c r="Q18" s="483" t="n">
        <v>264.295</v>
      </c>
      <c r="R18" s="483" t="n">
        <v>1.851</v>
      </c>
      <c r="S18" s="484" t="n">
        <v>0</v>
      </c>
      <c r="T18" s="483" t="n">
        <v>0</v>
      </c>
    </row>
    <row customHeight="1" ht="12.8" r="19" s="349" spans="1:20">
      <c r="B19" s="348" t="n"/>
      <c r="C19" s="477" t="n"/>
      <c r="D19" s="477">
        <f>$D$17</f>
        <v/>
      </c>
      <c r="E19" s="485">
        <f>F19+L19</f>
        <v/>
      </c>
      <c r="F19" s="485">
        <f>SUM(G19:K19)</f>
        <v/>
      </c>
      <c r="G19" s="485" t="n">
        <v>0.49</v>
      </c>
      <c r="H19" s="485" t="n">
        <v>3.52</v>
      </c>
      <c r="I19" s="485" t="n">
        <v>956.52</v>
      </c>
      <c r="J19" s="485" t="n">
        <v>0</v>
      </c>
      <c r="K19" s="485" t="n">
        <v>0</v>
      </c>
      <c r="L19" s="485">
        <f>SUM(M19:R19)</f>
        <v/>
      </c>
      <c r="M19" s="485" t="n">
        <v>1411.88</v>
      </c>
      <c r="N19" s="485" t="n">
        <v>1251.36</v>
      </c>
      <c r="O19" s="485" t="n">
        <v>11.05</v>
      </c>
      <c r="P19" s="485" t="n">
        <v>495.12</v>
      </c>
      <c r="Q19" s="485" t="n">
        <v>84.41</v>
      </c>
      <c r="R19" s="485" t="n">
        <v>32.45</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6.600000000000001</v>
      </c>
      <c r="L20" s="483">
        <f>SUM(M20:R20)</f>
        <v/>
      </c>
      <c r="M20" s="483" t="n">
        <v>34.89</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6.6</v>
      </c>
      <c r="L21" s="485">
        <f>SUM(M21:R21)</f>
        <v/>
      </c>
      <c r="M21" s="485" t="n">
        <v>36.09</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194.388</v>
      </c>
      <c r="N30" s="483" t="n">
        <v>44.34</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280.91</v>
      </c>
      <c r="N31" s="485" t="n">
        <v>44.34</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314.002</v>
      </c>
      <c r="N34" s="483" t="n">
        <v>172.593</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259.95</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28.35</v>
      </c>
      <c r="N38" s="483" t="n">
        <v>131.98</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18.45</v>
      </c>
      <c r="N39" s="485" t="n">
        <v>67.5</v>
      </c>
      <c r="O39" s="485" t="n">
        <v>0</v>
      </c>
      <c r="P39" s="485" t="n">
        <v>0</v>
      </c>
      <c r="Q39" s="485" t="n">
        <v>85</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270.344</v>
      </c>
      <c r="N48" s="483" t="n">
        <v>0</v>
      </c>
      <c r="O48" s="483" t="n">
        <v>0</v>
      </c>
      <c r="P48" s="483" t="n">
        <v>44.1</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254.81</v>
      </c>
      <c r="N49" s="485" t="n">
        <v>11.5</v>
      </c>
      <c r="O49" s="485" t="n">
        <v>0</v>
      </c>
      <c r="P49" s="485" t="n">
        <v>14.64</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45.747</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46.15</v>
      </c>
      <c r="O51" s="485" t="n">
        <v>0</v>
      </c>
      <c r="P51" s="485" t="n">
        <v>19.15</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71.31</v>
      </c>
      <c r="N52" s="483" t="n">
        <v>138.333</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59.33</v>
      </c>
      <c r="N53" s="485" t="n">
        <v>16.79</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3</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3</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51.84</v>
      </c>
      <c r="O64" s="483" t="n">
        <v>0</v>
      </c>
      <c r="P64" s="483" t="n">
        <v>0</v>
      </c>
      <c r="Q64" s="483" t="n">
        <v>14.691</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51.84</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58.72</v>
      </c>
      <c r="N66" s="483" t="n">
        <v>35.46</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40.12</v>
      </c>
      <c r="N67" s="485" t="n">
        <v>9.720000000000001</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19.506</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18.52</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41.068</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37.45</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1847.97</v>
      </c>
      <c r="G12" s="524" t="n">
        <v>270.672</v>
      </c>
      <c r="H12" s="483" t="n">
        <v>3244.111</v>
      </c>
      <c r="I12" s="483" t="n">
        <v>9423.695</v>
      </c>
      <c r="J12" s="525" t="n">
        <v>1479.538</v>
      </c>
      <c r="K12" s="524" t="n">
        <v>1847.97</v>
      </c>
      <c r="L12" s="483" t="n">
        <v>5913.012</v>
      </c>
      <c r="M12" s="483" t="n">
        <v>508.986</v>
      </c>
      <c r="N12" s="526" t="n">
        <v>167.08</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1602.22</v>
      </c>
      <c r="G13" s="529" t="n">
        <v>266.79</v>
      </c>
      <c r="H13" s="530" t="n">
        <v>3228.34</v>
      </c>
      <c r="I13" s="530" t="n">
        <v>9563.66</v>
      </c>
      <c r="J13" s="531" t="n">
        <v>1406.18</v>
      </c>
      <c r="K13" s="529" t="n">
        <v>1602.22</v>
      </c>
      <c r="L13" s="530" t="n">
        <v>5979.13</v>
      </c>
      <c r="M13" s="530" t="n">
        <v>616.73</v>
      </c>
      <c r="N13" s="532" t="n">
        <v>179.08</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1326.12</v>
      </c>
      <c r="G14" s="524" t="n">
        <v>232.429</v>
      </c>
      <c r="H14" s="483" t="n">
        <v>3244.111</v>
      </c>
      <c r="I14" s="483" t="n">
        <v>8788.833000000001</v>
      </c>
      <c r="J14" s="525" t="n">
        <v>1391.857</v>
      </c>
      <c r="K14" s="524" t="n">
        <v>1326.12</v>
      </c>
      <c r="L14" s="483" t="n">
        <v>5913.012</v>
      </c>
      <c r="M14" s="483" t="n">
        <v>446.172</v>
      </c>
      <c r="N14" s="526" t="n">
        <v>167.08</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982.67</v>
      </c>
      <c r="G15" s="529" t="n">
        <v>228</v>
      </c>
      <c r="H15" s="530" t="n">
        <v>3228.34</v>
      </c>
      <c r="I15" s="530" t="n">
        <v>8908.790000000001</v>
      </c>
      <c r="J15" s="531" t="n">
        <v>1315.81</v>
      </c>
      <c r="K15" s="529" t="n">
        <v>982.67</v>
      </c>
      <c r="L15" s="530" t="n">
        <v>5979.13</v>
      </c>
      <c r="M15" s="530" t="n">
        <v>594.5</v>
      </c>
      <c r="N15" s="532" t="n">
        <v>179.08</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90.37</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37.62</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264.584</v>
      </c>
      <c r="G26" s="524" t="n">
        <v>38.243</v>
      </c>
      <c r="H26" s="483" t="n">
        <v>0</v>
      </c>
      <c r="I26" s="483" t="n">
        <v>0</v>
      </c>
      <c r="J26" s="525" t="n">
        <v>0</v>
      </c>
      <c r="K26" s="524" t="n">
        <v>264.584</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299.41</v>
      </c>
      <c r="G27" s="529" t="n">
        <v>38.79</v>
      </c>
      <c r="H27" s="530" t="n">
        <v>0</v>
      </c>
      <c r="I27" s="530" t="n">
        <v>0</v>
      </c>
      <c r="J27" s="531" t="n">
        <v>0</v>
      </c>
      <c r="K27" s="529" t="n">
        <v>299.41</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231.313</v>
      </c>
      <c r="G30" s="524" t="n">
        <v>0</v>
      </c>
      <c r="H30" s="483" t="n">
        <v>0</v>
      </c>
      <c r="I30" s="483" t="n">
        <v>608.995</v>
      </c>
      <c r="J30" s="525" t="n">
        <v>0</v>
      </c>
      <c r="K30" s="524" t="n">
        <v>231.313</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281.45</v>
      </c>
      <c r="G31" s="529" t="n">
        <v>0</v>
      </c>
      <c r="H31" s="530" t="n">
        <v>0</v>
      </c>
      <c r="I31" s="530" t="n">
        <v>626.01</v>
      </c>
      <c r="J31" s="531" t="n">
        <v>0</v>
      </c>
      <c r="K31" s="529" t="n">
        <v>281.45</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4.24</v>
      </c>
      <c r="G41" s="529" t="n">
        <v>0</v>
      </c>
      <c r="H41" s="530" t="n">
        <v>0</v>
      </c>
      <c r="I41" s="530" t="n">
        <v>0</v>
      </c>
      <c r="J41" s="531" t="n">
        <v>0</v>
      </c>
      <c r="K41" s="529" t="n">
        <v>4.24</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3.59</v>
      </c>
      <c r="G47" s="529" t="n">
        <v>0</v>
      </c>
      <c r="H47" s="530" t="n">
        <v>0</v>
      </c>
      <c r="I47" s="530" t="n">
        <v>0</v>
      </c>
      <c r="J47" s="531" t="n">
        <v>0</v>
      </c>
      <c r="K47" s="529" t="n">
        <v>3.59</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25.194</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22.23</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8</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12</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17.867</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16.86</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25.953</v>
      </c>
      <c r="G80" s="524" t="n">
        <v>0</v>
      </c>
      <c r="H80" s="483" t="n">
        <v>0</v>
      </c>
      <c r="I80" s="483" t="n">
        <v>0</v>
      </c>
      <c r="J80" s="525" t="n">
        <v>0</v>
      </c>
      <c r="K80" s="524" t="n">
        <v>25.953</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30.86</v>
      </c>
      <c r="G81" s="529" t="n">
        <v>0</v>
      </c>
      <c r="H81" s="530" t="n">
        <v>0</v>
      </c>
      <c r="I81" s="530" t="n">
        <v>0</v>
      </c>
      <c r="J81" s="531" t="n">
        <v>0</v>
      </c>
      <c r="K81" s="529" t="n">
        <v>30.86</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87.681</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0.098</v>
      </c>
      <c r="R12" s="483" t="n">
        <v>0</v>
      </c>
      <c r="S12" s="526" t="n">
        <v>0</v>
      </c>
      <c r="T12" s="522">
        <f>SUM(U12:X12)</f>
        <v/>
      </c>
      <c r="U12" s="483" t="n">
        <v>0</v>
      </c>
      <c r="V12" s="483" t="n">
        <v>0.272</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2.16</v>
      </c>
      <c r="Q13" s="530" t="n">
        <v>0.12</v>
      </c>
      <c r="R13" s="530" t="n">
        <v>0</v>
      </c>
      <c r="S13" s="532" t="n">
        <v>0</v>
      </c>
      <c r="T13" s="527">
        <f>SUM(U13:X13)</f>
        <v/>
      </c>
      <c r="U13" s="530" t="n">
        <v>14.72</v>
      </c>
      <c r="V13" s="530" t="n">
        <v>0.36</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0.098</v>
      </c>
      <c r="R14" s="483" t="n">
        <v>0</v>
      </c>
      <c r="S14" s="526" t="n">
        <v>0</v>
      </c>
      <c r="T14" s="522">
        <f>SUM(U14:X14)</f>
        <v/>
      </c>
      <c r="U14" s="483" t="n">
        <v>0</v>
      </c>
      <c r="V14" s="483" t="n">
        <v>0.272</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2.16</v>
      </c>
      <c r="Q15" s="530" t="n">
        <v>0.12</v>
      </c>
      <c r="R15" s="530" t="n">
        <v>0</v>
      </c>
      <c r="S15" s="532" t="n">
        <v>0</v>
      </c>
      <c r="T15" s="527">
        <f>SUM(U15:X15)</f>
        <v/>
      </c>
      <c r="U15" s="530" t="n">
        <v>14.72</v>
      </c>
      <c r="V15" s="530" t="n">
        <v>0.36</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429</v>
      </c>
      <c r="F13" s="483" t="n">
        <v>0</v>
      </c>
      <c r="G13" s="483" t="n">
        <v>0</v>
      </c>
      <c r="H13" s="483" t="n">
        <v>0</v>
      </c>
      <c r="I13" s="526" t="n">
        <v>429</v>
      </c>
    </row>
    <row customHeight="1" ht="12.8" r="14" s="349" spans="1:9">
      <c r="B14" s="588" t="n"/>
      <c r="C14" s="436" t="n"/>
      <c r="D14" s="436">
        <f>"Jahr "&amp;(AktJahr-1)</f>
        <v/>
      </c>
      <c r="E14" s="527" t="n">
        <v>451</v>
      </c>
      <c r="F14" s="530" t="n">
        <v>0</v>
      </c>
      <c r="G14" s="530" t="n">
        <v>0</v>
      </c>
      <c r="H14" s="530" t="n">
        <v>0</v>
      </c>
      <c r="I14" s="532" t="n">
        <v>451</v>
      </c>
    </row>
    <row customHeight="1" ht="12.8" r="15" s="349" spans="1:9">
      <c r="B15" s="588" t="s">
        <v>77</v>
      </c>
      <c r="C15" s="481" t="s">
        <v>78</v>
      </c>
      <c r="D15" s="482">
        <f>$D$13</f>
        <v/>
      </c>
      <c r="E15" s="522" t="n">
        <v>399</v>
      </c>
      <c r="F15" s="483" t="n">
        <v>0</v>
      </c>
      <c r="G15" s="483" t="n">
        <v>0</v>
      </c>
      <c r="H15" s="483" t="n">
        <v>0</v>
      </c>
      <c r="I15" s="526" t="n">
        <v>399</v>
      </c>
    </row>
    <row customHeight="1" ht="12.8" r="16" s="349" spans="1:9">
      <c r="B16" s="588" t="n"/>
      <c r="C16" s="436" t="n"/>
      <c r="D16" s="436">
        <f>$D$14</f>
        <v/>
      </c>
      <c r="E16" s="527" t="n">
        <v>451</v>
      </c>
      <c r="F16" s="530" t="n">
        <v>0</v>
      </c>
      <c r="G16" s="530" t="n">
        <v>0</v>
      </c>
      <c r="H16" s="530" t="n">
        <v>0</v>
      </c>
      <c r="I16" s="532" t="n">
        <v>451</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v>30</v>
      </c>
      <c r="F85" s="483" t="n">
        <v>0</v>
      </c>
      <c r="G85" s="483" t="n">
        <v>0</v>
      </c>
      <c r="H85" s="483" t="n">
        <v>0</v>
      </c>
      <c r="I85" s="526" t="n">
        <v>30</v>
      </c>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