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543050" cy="857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Sparkasse Hannover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Raschplatz 4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30161 Hannover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+49 511 3000-0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 xml:space="preserve">Telefax: 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 xml:space="preserve">E-Mail: 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http://www.sparkasse-hannover.de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1507.6</v>
      </c>
      <c r="E21" s="373" t="n">
        <v>1223.1</v>
      </c>
      <c r="F21" s="372" t="n">
        <v>1558.407833</v>
      </c>
      <c r="G21" s="373" t="n">
        <v>1298.833285</v>
      </c>
      <c r="H21" s="372" t="n">
        <v>1477.69434</v>
      </c>
      <c r="I21" s="373" t="n">
        <v>1217.0304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2136.199755</v>
      </c>
      <c r="E23" s="381" t="n">
        <v>1648.517204</v>
      </c>
      <c r="F23" s="380" t="n">
        <v>2390.967115</v>
      </c>
      <c r="G23" s="381" t="n">
        <v>1924.189314</v>
      </c>
      <c r="H23" s="380" t="n">
        <v>2228.240169</v>
      </c>
      <c r="I23" s="381" t="n">
        <v>1784.855002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0</v>
      </c>
      <c r="E28" s="395" t="n">
        <v>0</v>
      </c>
      <c r="F28" s="394" t="n">
        <v>0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738.1</v>
      </c>
      <c r="E34" s="373" t="n">
        <v>738.1</v>
      </c>
      <c r="F34" s="372" t="n">
        <v>804.147617</v>
      </c>
      <c r="G34" s="373" t="n">
        <v>829.845369</v>
      </c>
      <c r="H34" s="372" t="n">
        <v>769.6370000000001</v>
      </c>
      <c r="I34" s="373" t="n">
        <v>785.426526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952.5515720000001</v>
      </c>
      <c r="E36" s="381" t="n">
        <v>967.378587</v>
      </c>
      <c r="F36" s="380" t="n">
        <v>1043.069878</v>
      </c>
      <c r="G36" s="381" t="n">
        <v>1093.138711</v>
      </c>
      <c r="H36" s="380" t="n">
        <v>975.4290940000001</v>
      </c>
      <c r="I36" s="381" t="n">
        <v>1020.146772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0</v>
      </c>
      <c r="F13" s="483" t="n">
        <v>0</v>
      </c>
      <c r="G13" s="483" t="n">
        <v>0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0</v>
      </c>
      <c r="F15" s="483" t="n">
        <v>0</v>
      </c>
      <c r="G15" s="483" t="n">
        <v>0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1507.6</v>
      </c>
      <c r="E9" s="605" t="n">
        <v>1223.1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2136.199755</v>
      </c>
      <c r="E12" s="617" t="n">
        <v>1648.517204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90.55</v>
      </c>
      <c r="E16" s="621" t="n">
        <v>89.39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4.29</v>
      </c>
      <c r="E28" s="621" t="n">
        <v>4.22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56.33</v>
      </c>
      <c r="E29" s="621" t="n">
        <v>56.44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738.1</v>
      </c>
      <c r="E34" s="635" t="n">
        <v>738.1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100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952.5515720000001</v>
      </c>
      <c r="E37" s="638" t="n">
        <v>967.378587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99.41</v>
      </c>
      <c r="E41" s="621" t="n">
        <v>97.59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14.10.2021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9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HANO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Sparkasse Hannover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284.283942</v>
      </c>
      <c r="F11" s="419" t="n">
        <v>65.5</v>
      </c>
      <c r="G11" s="420" t="n">
        <v>215.349145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10</v>
      </c>
      <c r="E12" s="420" t="n">
        <v>50.81374700000001</v>
      </c>
      <c r="F12" s="419" t="n">
        <v>0</v>
      </c>
      <c r="G12" s="420" t="n">
        <v>56.265503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20</v>
      </c>
      <c r="E13" s="420" t="n">
        <v>65.44804000000001</v>
      </c>
      <c r="F13" s="419" t="n">
        <v>0</v>
      </c>
      <c r="G13" s="420" t="n">
        <v>50.760019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160</v>
      </c>
      <c r="E14" s="422" t="n">
        <v>48.67333600000001</v>
      </c>
      <c r="F14" s="421" t="n">
        <v>10</v>
      </c>
      <c r="G14" s="422" t="n">
        <v>44.917445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250</v>
      </c>
      <c r="E15" s="422" t="n">
        <v>114.275638</v>
      </c>
      <c r="F15" s="421" t="n">
        <v>180</v>
      </c>
      <c r="G15" s="422" t="n">
        <v>93.61261500000001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178</v>
      </c>
      <c r="E16" s="422" t="n">
        <v>115.433018</v>
      </c>
      <c r="F16" s="421" t="n">
        <v>150</v>
      </c>
      <c r="G16" s="422" t="n">
        <v>102.761377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155</v>
      </c>
      <c r="E17" s="422" t="n">
        <v>135.558109</v>
      </c>
      <c r="F17" s="421" t="n">
        <v>78</v>
      </c>
      <c r="G17" s="422" t="n">
        <v>104.21292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688.6</v>
      </c>
      <c r="E18" s="420" t="n">
        <v>683.2904930000001</v>
      </c>
      <c r="F18" s="419" t="n">
        <v>654.6</v>
      </c>
      <c r="G18" s="420" t="n">
        <v>479.400898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46</v>
      </c>
      <c r="E19" s="420" t="n">
        <v>638.4234310000001</v>
      </c>
      <c r="F19" s="419" t="n">
        <v>85</v>
      </c>
      <c r="G19" s="420" t="n">
        <v>501.237283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56.5</v>
      </c>
      <c r="E24" s="420" t="n">
        <v>223.211026</v>
      </c>
      <c r="F24" s="419" t="n">
        <v>10</v>
      </c>
      <c r="G24" s="420" t="n">
        <v>267.021775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75.5</v>
      </c>
      <c r="E25" s="420" t="n">
        <v>21.771936</v>
      </c>
      <c r="F25" s="419" t="n">
        <v>0</v>
      </c>
      <c r="G25" s="420" t="n">
        <v>24.615771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75</v>
      </c>
      <c r="E26" s="420" t="n">
        <v>20.197702</v>
      </c>
      <c r="F26" s="419" t="n">
        <v>46.5</v>
      </c>
      <c r="G26" s="420" t="n">
        <v>34.504031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29.268224</v>
      </c>
      <c r="F27" s="421" t="n">
        <v>75.5</v>
      </c>
      <c r="G27" s="422" t="n">
        <v>20.332271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62.760166</v>
      </c>
      <c r="F28" s="421" t="n">
        <v>75</v>
      </c>
      <c r="G28" s="422" t="n">
        <v>46.127522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285</v>
      </c>
      <c r="E29" s="422" t="n">
        <v>49.320551</v>
      </c>
      <c r="F29" s="421" t="n">
        <v>0</v>
      </c>
      <c r="G29" s="422" t="n">
        <v>59.170867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67.942173</v>
      </c>
      <c r="F30" s="421" t="n">
        <v>285</v>
      </c>
      <c r="G30" s="422" t="n">
        <v>45.929234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138</v>
      </c>
      <c r="E31" s="420" t="n">
        <v>211.296561</v>
      </c>
      <c r="F31" s="419" t="n">
        <v>118</v>
      </c>
      <c r="G31" s="420" t="n">
        <v>226.64059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108.1</v>
      </c>
      <c r="E32" s="422" t="n">
        <v>266.783233</v>
      </c>
      <c r="F32" s="421" t="n">
        <v>128.1</v>
      </c>
      <c r="G32" s="422" t="n">
        <v>243.036525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1249.22666</v>
      </c>
      <c r="E9" s="432" t="n">
        <v>992.956499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306.464554</v>
      </c>
      <c r="E10" s="432" t="n">
        <v>253.608286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376.059645</v>
      </c>
      <c r="E11" s="432" t="n">
        <v>293.756458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116.448895</v>
      </c>
      <c r="E12" s="432" t="n">
        <v>39.19596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144.688161</v>
      </c>
      <c r="E21" s="420" t="n">
        <v>148.109087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516.874777</v>
      </c>
      <c r="E22" s="435" t="n">
        <v>443.038113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290.988634</v>
      </c>
      <c r="E23" s="440" t="n">
        <v>376.231387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248.573022</v>
      </c>
      <c r="H16" s="483" t="n">
        <v>941.742309</v>
      </c>
      <c r="I16" s="483" t="n">
        <v>462.116132</v>
      </c>
      <c r="J16" s="483" t="n">
        <v>0</v>
      </c>
      <c r="K16" s="483" t="n">
        <v>0</v>
      </c>
      <c r="L16" s="483">
        <f>SUM(M16:R16)</f>
        <v/>
      </c>
      <c r="M16" s="483" t="n">
        <v>177.308003</v>
      </c>
      <c r="N16" s="483" t="n">
        <v>48.54201</v>
      </c>
      <c r="O16" s="483" t="n">
        <v>14.630266</v>
      </c>
      <c r="P16" s="483" t="n">
        <v>155.288014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170.324776</v>
      </c>
      <c r="H17" s="485" t="n">
        <v>740.633034</v>
      </c>
      <c r="I17" s="485" t="n">
        <v>370.28358</v>
      </c>
      <c r="J17" s="485" t="n">
        <v>0</v>
      </c>
      <c r="K17" s="485" t="n">
        <v>0</v>
      </c>
      <c r="L17" s="485">
        <f>SUM(M17:R17)</f>
        <v/>
      </c>
      <c r="M17" s="485" t="n">
        <v>128.687396</v>
      </c>
      <c r="N17" s="485" t="n">
        <v>41.859244</v>
      </c>
      <c r="O17" s="485" t="n">
        <v>14.852535</v>
      </c>
      <c r="P17" s="485" t="n">
        <v>112.876639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248.573022</v>
      </c>
      <c r="H18" s="483" t="n">
        <v>941.742309</v>
      </c>
      <c r="I18" s="483" t="n">
        <v>462.116132</v>
      </c>
      <c r="J18" s="483" t="n">
        <v>0</v>
      </c>
      <c r="K18" s="483" t="n">
        <v>0</v>
      </c>
      <c r="L18" s="483">
        <f>SUM(M18:R18)</f>
        <v/>
      </c>
      <c r="M18" s="483" t="n">
        <v>177.308003</v>
      </c>
      <c r="N18" s="483" t="n">
        <v>48.54201</v>
      </c>
      <c r="O18" s="483" t="n">
        <v>14.630266</v>
      </c>
      <c r="P18" s="483" t="n">
        <v>155.288014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170.324776</v>
      </c>
      <c r="H19" s="485" t="n">
        <v>740.633034</v>
      </c>
      <c r="I19" s="485" t="n">
        <v>370.28358</v>
      </c>
      <c r="J19" s="485" t="n">
        <v>0</v>
      </c>
      <c r="K19" s="485" t="n">
        <v>0</v>
      </c>
      <c r="L19" s="485">
        <f>SUM(M19:R19)</f>
        <v/>
      </c>
      <c r="M19" s="485" t="n">
        <v>128.687396</v>
      </c>
      <c r="N19" s="485" t="n">
        <v>41.859244</v>
      </c>
      <c r="O19" s="485" t="n">
        <v>14.852535</v>
      </c>
      <c r="P19" s="485" t="n">
        <v>112.876639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30</v>
      </c>
      <c r="I12" s="483" t="n">
        <v>670.6789680000001</v>
      </c>
      <c r="J12" s="484" t="n">
        <v>71.57265200000001</v>
      </c>
      <c r="K12" s="523" t="n">
        <v>0</v>
      </c>
      <c r="L12" s="483" t="n">
        <v>0</v>
      </c>
      <c r="M12" s="483" t="n">
        <v>180.299952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25</v>
      </c>
      <c r="I13" s="528" t="n">
        <v>693.469514</v>
      </c>
      <c r="J13" s="529" t="n">
        <v>72.12347100000001</v>
      </c>
      <c r="K13" s="527" t="n">
        <v>0</v>
      </c>
      <c r="L13" s="528" t="n">
        <v>0</v>
      </c>
      <c r="M13" s="528" t="n">
        <v>176.785602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30</v>
      </c>
      <c r="I14" s="483" t="n">
        <v>670.6789680000001</v>
      </c>
      <c r="J14" s="484" t="n">
        <v>71.57265200000001</v>
      </c>
      <c r="K14" s="523" t="n">
        <v>0</v>
      </c>
      <c r="L14" s="483" t="n">
        <v>0</v>
      </c>
      <c r="M14" s="483" t="n">
        <v>180.299952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25</v>
      </c>
      <c r="I15" s="528" t="n">
        <v>693.469514</v>
      </c>
      <c r="J15" s="529" t="n">
        <v>72.12347100000001</v>
      </c>
      <c r="K15" s="527" t="n">
        <v>0</v>
      </c>
      <c r="L15" s="528" t="n">
        <v>0</v>
      </c>
      <c r="M15" s="528" t="n">
        <v>176.785602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88</v>
      </c>
      <c r="F13" s="483" t="n">
        <v>0</v>
      </c>
      <c r="G13" s="483" t="n">
        <v>0</v>
      </c>
      <c r="H13" s="483" t="n">
        <v>0</v>
      </c>
      <c r="I13" s="525" t="n">
        <v>88</v>
      </c>
    </row>
    <row customHeight="1" ht="12.8" r="14" s="344">
      <c r="B14" s="588" t="n"/>
      <c r="C14" s="433" t="n"/>
      <c r="D14" s="433">
        <f>"Jahr "&amp;(AktJahr-1)</f>
        <v/>
      </c>
      <c r="E14" s="530" t="n">
        <v>69</v>
      </c>
      <c r="F14" s="528" t="n">
        <v>0</v>
      </c>
      <c r="G14" s="528" t="n">
        <v>0</v>
      </c>
      <c r="H14" s="528" t="n">
        <v>0</v>
      </c>
      <c r="I14" s="531" t="n">
        <v>69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88</v>
      </c>
      <c r="F15" s="483" t="n">
        <v>0</v>
      </c>
      <c r="G15" s="483" t="n">
        <v>0</v>
      </c>
      <c r="H15" s="483" t="n">
        <v>0</v>
      </c>
      <c r="I15" s="525" t="n">
        <v>88</v>
      </c>
    </row>
    <row customHeight="1" ht="12.8" r="16" s="344">
      <c r="B16" s="588" t="n"/>
      <c r="C16" s="433" t="n"/>
      <c r="D16" s="433">
        <f>$D$14</f>
        <v/>
      </c>
      <c r="E16" s="530" t="n">
        <v>69</v>
      </c>
      <c r="F16" s="528" t="n">
        <v>0</v>
      </c>
      <c r="G16" s="528" t="n">
        <v>0</v>
      </c>
      <c r="H16" s="528" t="n">
        <v>0</v>
      </c>
      <c r="I16" s="531" t="n">
        <v>69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