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905000" cy="762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Stadtsparkasse Düsseldorf</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Berliner Allee 33</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40212 Düsseldorf</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+49 211 878 2211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+49 211 878-1748</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service@sskduesseldorf.de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https://www.sskduesseldorf.de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1055.3</v>
      </c>
      <c r="E21" s="378" t="n">
        <v>867</v>
      </c>
      <c r="F21" s="377" t="n">
        <v>1146.255290743</v>
      </c>
      <c r="G21" s="378" t="n">
        <v>998.976</v>
      </c>
      <c r="H21" s="377" t="n">
        <v>909.529565475</v>
      </c>
      <c r="I21" s="378" t="n">
        <v>794.518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2034.43516006</v>
      </c>
      <c r="E23" s="386" t="n">
        <v>1942.775</v>
      </c>
      <c r="F23" s="385" t="n">
        <v>2242.322372853</v>
      </c>
      <c r="G23" s="386" t="n">
        <v>2196.125</v>
      </c>
      <c r="H23" s="385" t="n">
        <v>1940.43434321</v>
      </c>
      <c r="I23" s="386" t="n">
        <v>1894.822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979.135</v>
      </c>
      <c r="E28" s="400" t="n">
        <v>1075.775</v>
      </c>
      <c r="F28" s="399" t="n">
        <v>1096.067</v>
      </c>
      <c r="G28" s="400" t="n">
        <v>1197.149</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35</v>
      </c>
      <c r="E34" s="378" t="n">
        <v>45</v>
      </c>
      <c r="F34" s="377" t="n">
        <v>39.379650826</v>
      </c>
      <c r="G34" s="378" t="n">
        <v>51.343</v>
      </c>
      <c r="H34" s="377" t="n">
        <v>36.635797897</v>
      </c>
      <c r="I34" s="378" t="n">
        <v>47.526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121.05758257</v>
      </c>
      <c r="E36" s="386" t="n">
        <v>127.36</v>
      </c>
      <c r="F36" s="385" t="n">
        <v>122.034469251</v>
      </c>
      <c r="G36" s="386" t="n">
        <v>136.015</v>
      </c>
      <c r="H36" s="385" t="n">
        <v>117.882210901</v>
      </c>
      <c r="I36" s="386" t="n">
        <v>124.012</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86.05800000000001</v>
      </c>
      <c r="E41" s="400" t="n">
        <v>82.36</v>
      </c>
      <c r="F41" s="399" t="n">
        <v>82.654</v>
      </c>
      <c r="G41" s="400" t="n">
        <v>84.672</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1055.3</v>
      </c>
      <c r="E9" s="622" t="n">
        <v>867</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2034.43516006</v>
      </c>
      <c r="E12" s="622" t="n">
        <v>1942.775</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93.3</v>
      </c>
      <c r="E16" s="635" t="n">
        <v>93.11</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6.5</v>
      </c>
      <c r="E28" s="635" t="n">
        <v>6.23</v>
      </c>
    </row>
    <row customHeight="1" ht="30" r="29" s="349">
      <c r="A29" s="613" t="n">
        <v>0</v>
      </c>
      <c r="B29" s="640" t="inlineStr">
        <is>
          <t>average loan-to-value ratio, weighted using the mortgage lending value
section 28 para. 2 no. 3</t>
        </is>
      </c>
      <c r="C29" s="636" t="inlineStr">
        <is>
          <t>%</t>
        </is>
      </c>
      <c r="D29" s="634" t="n">
        <v>55.9</v>
      </c>
      <c r="E29" s="635" t="n">
        <v>55.98</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35</v>
      </c>
      <c r="E34" s="649" t="n">
        <v>45</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121.05758257</v>
      </c>
      <c r="E37" s="649" t="n">
        <v>127.36</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100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07.10.2021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SSKD</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Stadtsparkasse Düsseldorf</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45</v>
      </c>
      <c r="E11" s="425" t="n">
        <v>257.96237496</v>
      </c>
      <c r="F11" s="424" t="n">
        <v>0</v>
      </c>
      <c r="G11" s="425" t="n">
        <v>253.794</v>
      </c>
    </row>
    <row customHeight="1" ht="12.8" r="12" s="349">
      <c r="A12" s="365" t="n">
        <v>0</v>
      </c>
      <c r="B12" s="422" t="inlineStr">
        <is>
          <t>&gt; 0,5 years and &lt;= 1 year</t>
        </is>
      </c>
      <c r="C12" s="423" t="n"/>
      <c r="D12" s="424" t="n">
        <v>10</v>
      </c>
      <c r="E12" s="425" t="n">
        <v>65.13914803</v>
      </c>
      <c r="F12" s="424" t="n">
        <v>1</v>
      </c>
      <c r="G12" s="425" t="n">
        <v>63.181</v>
      </c>
    </row>
    <row customHeight="1" ht="12.8" r="13" s="349">
      <c r="A13" s="365" t="n">
        <v>0</v>
      </c>
      <c r="B13" s="422" t="inlineStr">
        <is>
          <t>&gt; 1  year and &lt;= 1,5 years</t>
        </is>
      </c>
      <c r="C13" s="423" t="n"/>
      <c r="D13" s="424" t="n">
        <v>65</v>
      </c>
      <c r="E13" s="425" t="n">
        <v>74.23759775000001</v>
      </c>
      <c r="F13" s="424" t="n">
        <v>45</v>
      </c>
      <c r="G13" s="425" t="n">
        <v>77.47500000000001</v>
      </c>
    </row>
    <row customHeight="1" ht="12.8" r="14" s="349">
      <c r="A14" s="365" t="n">
        <v>0</v>
      </c>
      <c r="B14" s="422" t="inlineStr">
        <is>
          <t>&gt; 1,5 years and &lt;= 2 years</t>
        </is>
      </c>
      <c r="C14" s="422" t="n"/>
      <c r="D14" s="426" t="n">
        <v>0</v>
      </c>
      <c r="E14" s="427" t="n">
        <v>75.05644323999999</v>
      </c>
      <c r="F14" s="426" t="n">
        <v>10</v>
      </c>
      <c r="G14" s="427" t="n">
        <v>72.67700000000001</v>
      </c>
    </row>
    <row customHeight="1" ht="12.8" r="15" s="349">
      <c r="A15" s="365" t="n">
        <v>0</v>
      </c>
      <c r="B15" s="422" t="inlineStr">
        <is>
          <t>&gt; 2 years and &lt;= 3 years</t>
        </is>
      </c>
      <c r="C15" s="422" t="n"/>
      <c r="D15" s="426" t="n">
        <v>15</v>
      </c>
      <c r="E15" s="427" t="n">
        <v>144.77638701</v>
      </c>
      <c r="F15" s="426" t="n">
        <v>65</v>
      </c>
      <c r="G15" s="427" t="n">
        <v>159.841</v>
      </c>
    </row>
    <row customHeight="1" ht="12.8" r="16" s="349">
      <c r="A16" s="365" t="n">
        <v>0</v>
      </c>
      <c r="B16" s="422" t="inlineStr">
        <is>
          <t>&gt; 3 years and &lt;= 4 years</t>
        </is>
      </c>
      <c r="C16" s="422" t="n"/>
      <c r="D16" s="426" t="n">
        <v>0</v>
      </c>
      <c r="E16" s="427" t="n">
        <v>161.34437337</v>
      </c>
      <c r="F16" s="426" t="n">
        <v>15</v>
      </c>
      <c r="G16" s="427" t="n">
        <v>155.497</v>
      </c>
    </row>
    <row customHeight="1" ht="12.8" r="17" s="349">
      <c r="A17" s="365" t="n">
        <v>0</v>
      </c>
      <c r="B17" s="422" t="inlineStr">
        <is>
          <t>&gt; 4 years and &lt;= 5 years</t>
        </is>
      </c>
      <c r="C17" s="422" t="n"/>
      <c r="D17" s="426" t="n">
        <v>30</v>
      </c>
      <c r="E17" s="427" t="n">
        <v>263.72125219</v>
      </c>
      <c r="F17" s="426" t="n">
        <v>0</v>
      </c>
      <c r="G17" s="427" t="n">
        <v>178.356</v>
      </c>
    </row>
    <row customHeight="1" ht="12.8" r="18" s="349">
      <c r="A18" s="365" t="n">
        <v>0</v>
      </c>
      <c r="B18" s="422" t="inlineStr">
        <is>
          <t>&gt; 5 years and &lt;= 10 years</t>
        </is>
      </c>
      <c r="C18" s="423" t="n"/>
      <c r="D18" s="424" t="n">
        <v>380</v>
      </c>
      <c r="E18" s="425" t="n">
        <v>698.4597772000001</v>
      </c>
      <c r="F18" s="424" t="n">
        <v>360</v>
      </c>
      <c r="G18" s="425" t="n">
        <v>724.128</v>
      </c>
    </row>
    <row customHeight="1" ht="12.8" r="19" s="349">
      <c r="A19" s="365" t="n">
        <v>0</v>
      </c>
      <c r="B19" s="422" t="inlineStr">
        <is>
          <t>&gt; 10 years</t>
        </is>
      </c>
      <c r="C19" s="423" t="n"/>
      <c r="D19" s="424" t="n">
        <v>510.3</v>
      </c>
      <c r="E19" s="425" t="n">
        <v>293.73780631</v>
      </c>
      <c r="F19" s="424" t="n">
        <v>371</v>
      </c>
      <c r="G19" s="425" t="n">
        <v>257.826</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5</v>
      </c>
      <c r="E24" s="425" t="n">
        <v>33.834441</v>
      </c>
      <c r="F24" s="424" t="n">
        <v>10</v>
      </c>
      <c r="G24" s="425" t="n">
        <v>45.128</v>
      </c>
    </row>
    <row customHeight="1" ht="12.8" r="25" s="349">
      <c r="A25" s="365" t="n">
        <v>1</v>
      </c>
      <c r="B25" s="422" t="inlineStr">
        <is>
          <t>&gt; 0,5 years and &lt;= 1 year</t>
        </is>
      </c>
      <c r="C25" s="423" t="n"/>
      <c r="D25" s="424" t="n">
        <v>0</v>
      </c>
      <c r="E25" s="425" t="n">
        <v>4.95</v>
      </c>
      <c r="F25" s="424" t="n">
        <v>0</v>
      </c>
      <c r="G25" s="425" t="n">
        <v>4.95</v>
      </c>
    </row>
    <row customHeight="1" ht="12.8" r="26" s="349">
      <c r="A26" s="365" t="n">
        <v>1</v>
      </c>
      <c r="B26" s="422" t="inlineStr">
        <is>
          <t>&gt; 1  year and &lt;= 1,5 years</t>
        </is>
      </c>
      <c r="C26" s="423" t="n"/>
      <c r="D26" s="424" t="n">
        <v>0</v>
      </c>
      <c r="E26" s="425" t="n">
        <v>42.92</v>
      </c>
      <c r="F26" s="424" t="n">
        <v>5</v>
      </c>
      <c r="G26" s="425" t="n">
        <v>3</v>
      </c>
    </row>
    <row customHeight="1" ht="12.8" r="27" s="349">
      <c r="A27" s="365" t="n">
        <v>1</v>
      </c>
      <c r="B27" s="422" t="inlineStr">
        <is>
          <t>&gt; 1,5 years and &lt;= 2 years</t>
        </is>
      </c>
      <c r="C27" s="422" t="n"/>
      <c r="D27" s="426" t="n">
        <v>0</v>
      </c>
      <c r="E27" s="427" t="n">
        <v>10.74568862</v>
      </c>
      <c r="F27" s="426" t="n">
        <v>0</v>
      </c>
      <c r="G27" s="427" t="n">
        <v>0</v>
      </c>
    </row>
    <row customHeight="1" ht="12.8" r="28" s="349">
      <c r="A28" s="365" t="n">
        <v>1</v>
      </c>
      <c r="B28" s="422" t="inlineStr">
        <is>
          <t>&gt; 2 years and &lt;= 3 years</t>
        </is>
      </c>
      <c r="C28" s="422" t="n"/>
      <c r="D28" s="426" t="n">
        <v>10</v>
      </c>
      <c r="E28" s="427" t="n">
        <v>18.15</v>
      </c>
      <c r="F28" s="426" t="n">
        <v>0</v>
      </c>
      <c r="G28" s="427" t="n">
        <v>4.962</v>
      </c>
    </row>
    <row customHeight="1" ht="12.8" r="29" s="349">
      <c r="A29" s="365" t="n">
        <v>1</v>
      </c>
      <c r="B29" s="422" t="inlineStr">
        <is>
          <t>&gt; 3 years and &lt;= 4 years</t>
        </is>
      </c>
      <c r="C29" s="422" t="n"/>
      <c r="D29" s="426" t="n">
        <v>20</v>
      </c>
      <c r="E29" s="427" t="n">
        <v>0.45745295</v>
      </c>
      <c r="F29" s="426" t="n">
        <v>10</v>
      </c>
      <c r="G29" s="427" t="n">
        <v>0</v>
      </c>
    </row>
    <row customHeight="1" ht="12.8" r="30" s="349">
      <c r="A30" s="365" t="n">
        <v>1</v>
      </c>
      <c r="B30" s="422" t="inlineStr">
        <is>
          <t>&gt; 4 years and &lt;= 5 years</t>
        </is>
      </c>
      <c r="C30" s="422" t="n"/>
      <c r="D30" s="426" t="n">
        <v>0</v>
      </c>
      <c r="E30" s="427" t="n">
        <v>10</v>
      </c>
      <c r="F30" s="426" t="n">
        <v>20</v>
      </c>
      <c r="G30" s="427" t="n">
        <v>0.59</v>
      </c>
    </row>
    <row customHeight="1" ht="12.8" r="31" s="349">
      <c r="A31" s="365" t="n">
        <v>1</v>
      </c>
      <c r="B31" s="422" t="inlineStr">
        <is>
          <t>&gt; 5 years and &lt;= 10 years</t>
        </is>
      </c>
      <c r="C31" s="423" t="n"/>
      <c r="D31" s="424" t="n">
        <v>0</v>
      </c>
      <c r="E31" s="425" t="n">
        <v>0</v>
      </c>
      <c r="F31" s="424" t="n">
        <v>0</v>
      </c>
      <c r="G31" s="425" t="n">
        <v>28.272</v>
      </c>
    </row>
    <row customHeight="1" ht="12.8" r="32" s="349">
      <c r="A32" s="365" t="n">
        <v>1</v>
      </c>
      <c r="B32" s="422" t="inlineStr">
        <is>
          <t>&gt; 10 years</t>
        </is>
      </c>
      <c r="C32" s="423" t="n"/>
      <c r="D32" s="426" t="n">
        <v>0</v>
      </c>
      <c r="E32" s="427" t="n">
        <v>0</v>
      </c>
      <c r="F32" s="426" t="n">
        <v>0</v>
      </c>
      <c r="G32" s="427" t="n">
        <v>40.458</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845.13465923</v>
      </c>
      <c r="E9" s="438" t="n">
        <v>827.559</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482.82537723</v>
      </c>
      <c r="E10" s="440" t="n">
        <v>469.682</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521.2860993100001</v>
      </c>
      <c r="E11" s="440" t="n">
        <v>519.481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86.18902429000001</v>
      </c>
      <c r="E12" s="440" t="n">
        <v>72.054</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36.28758257</v>
      </c>
      <c r="E21" s="425" t="n">
        <v>40.497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74.77</v>
      </c>
      <c r="E22" s="440" t="n">
        <v>61.863</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250.61466547</v>
      </c>
      <c r="H16" s="490" t="n">
        <v>417.75149595</v>
      </c>
      <c r="I16" s="490" t="n">
        <v>740.4249583600001</v>
      </c>
      <c r="J16" s="490" t="n">
        <v>0</v>
      </c>
      <c r="K16" s="490" t="n">
        <v>0.27479584</v>
      </c>
      <c r="L16" s="490">
        <f>SUM(M16:R16)</f>
        <v/>
      </c>
      <c r="M16" s="490" t="n">
        <v>270.40649828</v>
      </c>
      <c r="N16" s="490" t="n">
        <v>81.19144462</v>
      </c>
      <c r="O16" s="490" t="n">
        <v>56.41980854</v>
      </c>
      <c r="P16" s="490" t="n">
        <v>116.66716617</v>
      </c>
      <c r="Q16" s="490" t="n">
        <v>0</v>
      </c>
      <c r="R16" s="490" t="n">
        <v>1.68432683</v>
      </c>
      <c r="S16" s="491" t="n">
        <v>0</v>
      </c>
      <c r="T16" s="490" t="n">
        <v>0</v>
      </c>
    </row>
    <row customHeight="1" ht="12.75" r="17" s="349">
      <c r="B17" s="348" t="n"/>
      <c r="C17" s="484" t="n"/>
      <c r="D17" s="484">
        <f>"year "&amp;(AktJahr-1)</f>
        <v/>
      </c>
      <c r="E17" s="492">
        <f>F17+L17</f>
        <v/>
      </c>
      <c r="F17" s="492">
        <f>SUM(G17:K17)</f>
        <v/>
      </c>
      <c r="G17" s="492" t="n">
        <v>240.627</v>
      </c>
      <c r="H17" s="492" t="n">
        <v>391.748</v>
      </c>
      <c r="I17" s="492" t="n">
        <v>722.682</v>
      </c>
      <c r="J17" s="492" t="n">
        <v>0</v>
      </c>
      <c r="K17" s="492" t="n">
        <v>0.5590000000000001</v>
      </c>
      <c r="L17" s="492">
        <f>SUM(M17:R17)</f>
        <v/>
      </c>
      <c r="M17" s="492" t="n">
        <v>248.814</v>
      </c>
      <c r="N17" s="492" t="n">
        <v>92.82300000000001</v>
      </c>
      <c r="O17" s="492" t="n">
        <v>60.515</v>
      </c>
      <c r="P17" s="492" t="n">
        <v>130.384</v>
      </c>
      <c r="Q17" s="492" t="n">
        <v>0</v>
      </c>
      <c r="R17" s="492" t="n">
        <v>0.622</v>
      </c>
      <c r="S17" s="493" t="n">
        <v>0</v>
      </c>
      <c r="T17" s="492" t="n">
        <v>0</v>
      </c>
    </row>
    <row customHeight="1" ht="12.8" r="18" s="349">
      <c r="B18" s="361" t="inlineStr">
        <is>
          <t>DE</t>
        </is>
      </c>
      <c r="C18" s="488" t="inlineStr">
        <is>
          <t>Germany</t>
        </is>
      </c>
      <c r="D18" s="489">
        <f>$D$16</f>
        <v/>
      </c>
      <c r="E18" s="490">
        <f>F18+L18</f>
        <v/>
      </c>
      <c r="F18" s="490">
        <f>SUM(G18:K18)</f>
        <v/>
      </c>
      <c r="G18" s="490" t="n">
        <v>250.61466547</v>
      </c>
      <c r="H18" s="490" t="n">
        <v>417.75149595</v>
      </c>
      <c r="I18" s="490" t="n">
        <v>740.4249583600001</v>
      </c>
      <c r="J18" s="490" t="n">
        <v>0</v>
      </c>
      <c r="K18" s="490" t="n">
        <v>0.27479584</v>
      </c>
      <c r="L18" s="490">
        <f>SUM(M18:R18)</f>
        <v/>
      </c>
      <c r="M18" s="490" t="n">
        <v>270.40649828</v>
      </c>
      <c r="N18" s="490" t="n">
        <v>81.19144462</v>
      </c>
      <c r="O18" s="490" t="n">
        <v>56.41980854</v>
      </c>
      <c r="P18" s="490" t="n">
        <v>116.66716617</v>
      </c>
      <c r="Q18" s="490" t="n">
        <v>0</v>
      </c>
      <c r="R18" s="490" t="n">
        <v>1.68432683</v>
      </c>
      <c r="S18" s="491" t="n">
        <v>0</v>
      </c>
      <c r="T18" s="490" t="n">
        <v>0</v>
      </c>
    </row>
    <row customHeight="1" ht="12.8" r="19" s="349">
      <c r="B19" s="348" t="n"/>
      <c r="C19" s="484" t="n"/>
      <c r="D19" s="484">
        <f>$D$17</f>
        <v/>
      </c>
      <c r="E19" s="492">
        <f>F19+L19</f>
        <v/>
      </c>
      <c r="F19" s="492">
        <f>SUM(G19:K19)</f>
        <v/>
      </c>
      <c r="G19" s="492" t="n">
        <v>240.627</v>
      </c>
      <c r="H19" s="492" t="n">
        <v>391.748</v>
      </c>
      <c r="I19" s="492" t="n">
        <v>722.682</v>
      </c>
      <c r="J19" s="492" t="n">
        <v>0</v>
      </c>
      <c r="K19" s="492" t="n">
        <v>0.5590000000000001</v>
      </c>
      <c r="L19" s="492">
        <f>SUM(M19:R19)</f>
        <v/>
      </c>
      <c r="M19" s="492" t="n">
        <v>248.814</v>
      </c>
      <c r="N19" s="492" t="n">
        <v>92.82300000000001</v>
      </c>
      <c r="O19" s="492" t="n">
        <v>60.515</v>
      </c>
      <c r="P19" s="492" t="n">
        <v>130.384</v>
      </c>
      <c r="Q19" s="492" t="n">
        <v>0</v>
      </c>
      <c r="R19" s="492" t="n">
        <v>0.622</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0</v>
      </c>
      <c r="I12" s="490" t="n">
        <v>91.484441</v>
      </c>
      <c r="J12" s="534" t="n">
        <v>19.57314157</v>
      </c>
      <c r="K12" s="533" t="n">
        <v>0</v>
      </c>
      <c r="L12" s="490" t="n">
        <v>0</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82.58800000000001</v>
      </c>
      <c r="J13" s="540" t="n">
        <v>19.772</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0</v>
      </c>
      <c r="I14" s="490" t="n">
        <v>91.484441</v>
      </c>
      <c r="J14" s="534" t="n">
        <v>19.57314157</v>
      </c>
      <c r="K14" s="533" t="n">
        <v>0</v>
      </c>
      <c r="L14" s="490" t="n">
        <v>0</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82.58800000000001</v>
      </c>
      <c r="J15" s="540" t="n">
        <v>19.772</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99</v>
      </c>
      <c r="F13" s="490" t="n">
        <v>0</v>
      </c>
      <c r="G13" s="490" t="n">
        <v>0</v>
      </c>
      <c r="H13" s="490" t="n">
        <v>0</v>
      </c>
      <c r="I13" s="535" t="n">
        <v>99</v>
      </c>
    </row>
    <row customHeight="1" ht="12.8" r="14" s="349">
      <c r="B14" s="604" t="n"/>
      <c r="C14" s="439" t="n"/>
      <c r="D14" s="439">
        <f>"Jahr "&amp;(AktJahr-1)</f>
        <v/>
      </c>
      <c r="E14" s="536" t="n">
        <v>54</v>
      </c>
      <c r="F14" s="539" t="n">
        <v>0</v>
      </c>
      <c r="G14" s="539" t="n">
        <v>0</v>
      </c>
      <c r="H14" s="539" t="n">
        <v>0</v>
      </c>
      <c r="I14" s="541" t="n">
        <v>54</v>
      </c>
    </row>
    <row customHeight="1" ht="12.8" r="15" s="349">
      <c r="B15" s="604" t="inlineStr">
        <is>
          <t>DE</t>
        </is>
      </c>
      <c r="C15" s="488" t="inlineStr">
        <is>
          <t>Germany</t>
        </is>
      </c>
      <c r="D15" s="489">
        <f>$D$13</f>
        <v/>
      </c>
      <c r="E15" s="531" t="n">
        <v>99</v>
      </c>
      <c r="F15" s="490" t="n">
        <v>0</v>
      </c>
      <c r="G15" s="490" t="n">
        <v>0</v>
      </c>
      <c r="H15" s="490" t="n">
        <v>0</v>
      </c>
      <c r="I15" s="535" t="n">
        <v>99</v>
      </c>
    </row>
    <row customHeight="1" ht="12.8" r="16" s="349">
      <c r="B16" s="604" t="n"/>
      <c r="C16" s="439" t="n"/>
      <c r="D16" s="439">
        <f>$D$14</f>
        <v/>
      </c>
      <c r="E16" s="536" t="n">
        <v>54</v>
      </c>
      <c r="F16" s="539" t="n">
        <v>0</v>
      </c>
      <c r="G16" s="539" t="n">
        <v>0</v>
      </c>
      <c r="H16" s="539" t="n">
        <v>0</v>
      </c>
      <c r="I16" s="541" t="n">
        <v>54</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