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<sst xmlns="http://schemas.openxmlformats.org/spreadsheetml/2006/main" uniqueCount="654">
  <si>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DekaBank Deutsche Girozentrale</t>
  </si>
  <si>
    <t>Mainzer Landstraße 16</t>
  </si>
  <si>
    <t>60325 Frankfurt am Main</t>
  </si>
  <si>
    <t>Telefon: +49 69  7147 - 652</t>
  </si>
  <si>
    <t>Telefax: +49 69  7147 - 1376</t>
  </si>
  <si>
    <t>E-Mail: service@deka.de</t>
  </si>
  <si>
    <t>Internet: www.deka.de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</si>
  <si>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</si>
  <si>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</si>
  <si>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</si>
  <si>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</si>
  <si>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</si>
  <si>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</si>
  <si>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</si>
  <si>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</si>
  <si>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</si>
  <si>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</si>
  <si>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</si>
  <si>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</si>
  <si>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</si>
  <si>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</si>
  <si>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</si>
  <si>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</si>
  <si>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</si>
  <si>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</si>
  <si>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</si>
  <si>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</si>
  <si>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</si>
  <si>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</si>
  <si>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</si>
  <si>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</si>
  <si>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</si>
  <si>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</si>
  <si>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</si>
  <si>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</si>
  <si>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</si>
  <si>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</si>
  <si>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</si>
  <si>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</si>
  <si>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</si>
  <si>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</si>
  <si>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</si>
  <si>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</si>
  <si>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</si>
  <si>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</si>
  <si>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</si>
  <si>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</si>
  <si>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</si>
  <si>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</si>
  <si>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</si>
  <si>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</si>
  <si>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</si>
  <si>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</si>
  <si>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</si>
  <si>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</si>
  <si>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</si>
  <si>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</si>
  <si>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</si>
  <si>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</si>
  <si>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</si>
  <si>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</si>
  <si>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</si>
  <si>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</si>
  <si>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</si>
  <si>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</si>
  <si>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</si>
  <si>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</si>
  <si>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</si>
  <si>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</si>
  <si>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</si>
  <si>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</si>
  <si>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</si>
  <si>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</si>
  <si>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</si>
  <si>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</si>
  <si>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</si>
  <si>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</si>
  <si>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</si>
  <si>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</si>
  <si>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</si>
  <si>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</si>
  <si>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</si>
  <si>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</si>
  <si>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</si>
  <si>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</si>
  <si>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</si>
  <si>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</si>
  <si>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</si>
  <si>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</si>
  <si>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</si>
  <si>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</si>
  <si>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</si>
  <si>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</si>
  <si>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</si>
  <si>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</si>
  <si>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</si>
  <si>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</si>
  <si>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</si>
  <si>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</si>
  <si>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</si>
  <si>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</si>
  <si>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</si>
  <si>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</si>
  <si>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</si>
  <si>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</si>
  <si>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</si>
  <si>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</si>
  <si>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</si>
  <si>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</si>
  <si>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</si>
  <si>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</si>
  <si>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</si>
  <si>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</si>
  <si>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</si>
  <si>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</si>
  <si>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</si>
  <si>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</si>
  <si>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</si>
  <si>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</si>
  <si>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</si>
  <si>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</si>
  <si>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</si>
  <si>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</si>
  <si>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</si>
  <si>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</si>
  <si>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</si>
  <si>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</si>
  <si>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</si>
  <si>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</si>
  <si>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</si>
  <si>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</si>
  <si>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</si>
  <si>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</si>
  <si>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</si>
  <si>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</si>
  <si>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</si>
  <si>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</si>
  <si>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</si>
  <si>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</si>
  <si>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</si>
  <si>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</si>
  <si>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</si>
  <si>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</si>
  <si>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</si>
  <si>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</si>
  <si>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</si>
  <si>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</si>
  <si>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</si>
  <si>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</si>
  <si>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</si>
  <si>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</si>
  <si>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</si>
  <si>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</si>
  <si>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</si>
  <si>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</si>
  <si>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</si>
  <si>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</si>
  <si>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</si>
  <si>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</si>
  <si>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</si>
  <si>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</si>
  <si>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</si>
  <si>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</si>
  <si>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</si>
  <si>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</si>
  <si>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</si>
  <si>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</si>
  <si>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</si>
  <si>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</si>
  <si>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</si>
  <si>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</si>
  <si>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</si>
  <si>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</si>
  <si>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</si>
  <si>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</si>
  <si>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</si>
  <si>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</si>
  <si>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</si>
  <si>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</si>
  <si>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</si>
  <si>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</si>
  <si>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</si>
  <si>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</si>
  <si>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</si>
  <si>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</si>
  <si>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</si>
  <si>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</si>
  <si>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</si>
  <si>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</si>
  <si>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</si>
  <si>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</si>
  <si>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</si>
  <si>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</si>
  <si>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</si>
  <si>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</si>
  <si>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</si>
  <si>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</si>
  <si>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</si>
  <si>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</si>
  <si>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</si>
  <si>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</si>
  <si>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</si>
  <si>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</si>
  <si>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</si>
  <si>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</si>
  <si>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</si>
  <si>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</si>
  <si>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</si>
  <si>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</si>
  <si>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</si>
  <si>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</si>
  <si>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</si>
  <si>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</si>
  <si>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</si>
  <si>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</si>
  <si>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</si>
  <si>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</si>
  <si>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</si>
  <si>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</si>
  <si>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</si>
  <si>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</si>
  <si>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</si>
  <si>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</si>
  <si>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</si>
  <si>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</si>
  <si>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</si>
  <si>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</si>
  <si>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</si>
  <si>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</si>
  <si>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</si>
  <si>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</si>
  <si>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</si>
  <si>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</si>
  <si>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</si>
  <si>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</si>
  <si>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</si>
  <si>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</si>
  <si>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</si>
  <si>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</si>
  <si>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</si>
  <si>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</si>
  <si>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</si>
  <si>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</si>
  <si>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</si>
  <si>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</si>
  <si>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</si>
  <si>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</si>
  <si>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</si>
  <si>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</si>
  <si>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</si>
  <si>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</si>
  <si>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</si>
  <si>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</si>
  <si>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</si>
  <si>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</si>
  <si>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</si>
  <si>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</si>
  <si>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</si>
  <si>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</si>
  <si>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</si>
  <si>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</si>
  <si>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</si>
  <si>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</si>
  <si>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</si>
  <si>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</si>
  <si>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</si>
  <si>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</si>
  <si>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</si>
  <si>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</si>
  <si>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</si>
  <si>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</si>
  <si>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</si>
  <si>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</si>
  <si>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</si>
  <si>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</si>
  <si>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</si>
  <si>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</si>
  <si>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</si>
  <si>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</si>
  <si>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</si>
  <si>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</si>
  <si>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</si>
  <si>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</si>
  <si>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</si>
  <si>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</si>
  <si>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</si>
  <si>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</si>
  <si>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</si>
  <si>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</si>
  <si>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</si>
  <si>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</si>
  <si>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</si>
  <si>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</si>
  <si>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</si>
  <si>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</si>
  <si>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</si>
  <si>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</si>
  <si>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</si>
  <si>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</si>
  <si>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</si>
  <si>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</si>
  <si>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</si>
  <si>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</si>
  <si>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</si>
  <si>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</si>
  <si>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</si>
  <si>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</si>
  <si>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</si>
  <si>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</si>
  <si>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</si>
  <si>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</si>
  <si>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</si>
  <si>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</si>
  <si>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</si>
  <si>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</si>
  <si>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</si>
  <si>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</si>
  <si>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</si>
  <si>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</si>
  <si>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</si>
  <si>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</si>
  <si>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</si>
  <si>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</si>
  <si>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</si>
  <si>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</si>
  <si>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</si>
  <si>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</si>
  <si>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</si>
  <si>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</si>
  <si>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</si>
  <si>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</si>
  <si>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</si>
  <si>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</si>
  <si>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</si>
  <si>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</si>
  <si>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</si>
  <si>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</si>
  <si>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</si>
  <si>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</si>
  <si>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</si>
  <si>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</si>
  <si>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</si>
  <si>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</si>
  <si>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</si>
  <si>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</si>
  <si>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</si>
  <si>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</si>
  <si>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</si>
  <si>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</si>
  <si>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</si>
  <si>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</si>
  <si>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</si>
  <si>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</si>
  <si>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</si>
  <si>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</si>
  <si>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</si>
  <si>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</si>
  <si>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</si>
  <si>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</si>
  <si>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</si>
  <si>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</si>
  <si>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</si>
  <si>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</si>
  <si>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</si>
  <si>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</si>
  <si>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</si>
  <si>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</si>
  <si>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</si>
  <si>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</si>
  <si>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</si>
  <si>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</si>
  <si>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</si>
  <si>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</si>
  <si>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</si>
  <si>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</si>
  <si>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</si>
  <si>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</si>
  <si>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</si>
  <si>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</si>
  <si>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</si>
  <si>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</si>
  <si>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</si>
  <si>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</si>
  <si>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</si>
  <si>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</si>
  <si>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</si>
  <si>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</si>
  <si>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</si>
  <si>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</si>
  <si>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</si>
  <si>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</si>
  <si>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</si>
  <si>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</si>
  <si>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</si>
  <si>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</si>
  <si>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</si>
  <si>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</si>
  <si>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</si>
  <si>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</si>
  <si>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</si>
  <si>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</si>
  <si>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</si>
  <si>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</si>
  <si>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</si>
  <si>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</si>
  <si>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</si>
  <si>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</si>
  <si>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</si>
  <si>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</si>
  <si>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</si>
  <si>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</si>
  <si>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</si>
  <si>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</si>
  <si>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</si>
  <si>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</si>
  <si>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</si>
  <si>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</si>
  <si>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</si>
  <si>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</si>
  <si>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</si>
  <si>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</si>
  <si>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</si>
  <si>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</si>
  <si>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</si>
  <si>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</si>
  <si>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</si>
  <si>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</si>
  <si>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</si>
  <si>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</si>
  <si>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</si>
  <si>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</si>
  <si>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</si>
  <si>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</si>
  <si>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</si>
  <si>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</si>
  <si>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</si>
  <si>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</si>
  <si>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</si>
  <si>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</si>
  <si>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</si>
  <si>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</si>
  <si>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</si>
  <si>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</si>
  <si>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</si>
  <si>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</si>
  <si>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</si>
  <si>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</si>
  <si>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</si>
  <si>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</si>
  <si>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</si>
  <si>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</si>
  <si>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</si>
  <si>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</si>
  <si>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</si>
  <si>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</si>
  <si>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</si>
  <si>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</si>
  <si>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</si>
  <si>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</si>
  <si>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</si>
  <si>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</si>
  <si>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</si>
  <si>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</si>
  <si>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</si>
  <si>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</si>
  <si>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</si>
  <si>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</si>
  <si>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</si>
  <si>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</si>
  <si>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</si>
  <si>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</si>
  <si>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</si>
  <si>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</si>
  <si>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</si>
  <si>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</si>
  <si>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</si>
  <si>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</si>
  <si>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</si>
  <si>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</si>
  <si>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</si>
  <si>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</si>
  <si>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</si>
  <si>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</si>
  <si>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</si>
  <si>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</si>
  <si>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</si>
  <si>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</si>
  <si>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</si>
  <si>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</si>
  <si>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</si>
  <si>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</si>
  <si>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</si>
  <si>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</si>
  <si>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</si>
  <si>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</si>
  <si>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</si>
  <si>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</si>
  <si>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</si>
  <si>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</si>
  <si>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</si>
  <si>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</si>
  <si>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</si>
  <si>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</si>
  <si>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</si>
  <si>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</si>
  <si>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</si>
  <si>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</si>
  <si>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</si>
  <si>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</si>
  <si>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</si>
  <si>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</si>
  <si>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</si>
  <si>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</si>
  <si>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</si>
  <si>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</si>
  <si>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</si>
  <si>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</si>
  <si>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</si>
  <si>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</si>
  <si>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</si>
  <si>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</si>
  <si>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</si>
  <si>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</si>
  <si>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</si>
  <si>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</si>
  <si>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</si>
  <si>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</si>
  <si>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</si>
  <si>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</si>
  <si>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</si>
  <si>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</si>
  <si>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</si>
  <si>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</si>
  <si>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</si>
  <si>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</si>
  <si>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</si>
  <si>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</si>
  <si>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</si>
  <si>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</si>
  <si>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</si>
  <si>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</si>
  <si>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</si>
  <si>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</si>
  <si>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</si>
  <si>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</si>
  <si>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</si>
  <si>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</si>
  <si>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</si>
  <si>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</si>
  <si>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</si>
  <si>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</si>
  <si>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</si>
  <si>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</si>
  <si>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</si>
  <si>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</si>
  <si>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</si>
  <si>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</si>
  <si>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</si>
  <si>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</si>
  <si>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</si>
  <si>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</si>
  <si>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</si>
  <si>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</si>
  <si>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</si>
  <si>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</si>
  <si>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</si>
  <si>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</si>
  <si>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</si>
  <si>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</si>
  <si>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</si>
  <si>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</si>
  <si>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</si>
  <si>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</si>
  <si>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</si>
  <si>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</si>
  <si>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</si>
  <si>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</si>
  <si>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</si>
  <si>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</si>
  <si>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</si>
  <si>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</si>
  <si>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</si>
  <si>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</si>
  <si>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</si>
  <si>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</si>
  <si>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</si>
  <si>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</si>
  <si>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23.10.2018</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</si>
  <si>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</si>
  <si>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</si>
  <si>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</si>
  <si>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</si>
  <si>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</si>
  <si>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</si>
  <si>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</si>
  <si>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</si>
  <si>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</si>
  <si>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</si>
  <si>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</si>
  <si>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</si>
  <si>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</si>
  <si>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</si>
  <si>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</si>
  <si>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</si>
  <si>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</si>
  <si>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</si>
  <si>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</si>
  <si>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DEKA</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</si>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</sst>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8572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79.5</v>
      </c>
      <c r="E21" s="377" t="n">
        <v>84.5</v>
      </c>
      <c r="F21" s="376" t="n">
        <v>80.083</v>
      </c>
      <c r="G21" s="377" t="n">
        <v>85.40000000000001</v>
      </c>
      <c r="H21" s="376" t="n">
        <v>76.461</v>
      </c>
      <c r="I21" s="377" t="n">
        <v>79.886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473.979</v>
      </c>
      <c r="E23" s="385" t="n">
        <v>429.396</v>
      </c>
      <c r="F23" s="384" t="n">
        <v>498.702</v>
      </c>
      <c r="G23" s="385" t="n">
        <v>471.725</v>
      </c>
      <c r="H23" s="384" t="n">
        <v>456.292</v>
      </c>
      <c r="I23" s="385" t="n">
        <v>434.174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394.479</v>
      </c>
      <c r="E28" s="398" t="n">
        <v>344.896</v>
      </c>
      <c r="F28" s="397" t="n">
        <v>418.62</v>
      </c>
      <c r="G28" s="398" t="n">
        <v>386.325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2583.401</v>
      </c>
      <c r="E34" s="377" t="n">
        <v>2330.953</v>
      </c>
      <c r="F34" s="376" t="n">
        <v>2858.558</v>
      </c>
      <c r="G34" s="377" t="n">
        <v>2715.318</v>
      </c>
      <c r="H34" s="376" t="n">
        <v>3142.92</v>
      </c>
      <c r="I34" s="377" t="n">
        <v>2999.566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3230.026</v>
      </c>
      <c r="E36" s="385" t="n">
        <v>3454.987</v>
      </c>
      <c r="F36" s="384" t="n">
        <v>3484.575</v>
      </c>
      <c r="G36" s="385" t="n">
        <v>3769.368</v>
      </c>
      <c r="H36" s="384" t="n">
        <v>3640.427</v>
      </c>
      <c r="I36" s="385" t="n">
        <v>3872.112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646.625</v>
      </c>
      <c r="E41" s="398" t="n">
        <v>1124.034</v>
      </c>
      <c r="F41" s="397" t="n">
        <v>626.0170000000001</v>
      </c>
      <c r="G41" s="398" t="n">
        <v>1054.05</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40</v>
      </c>
      <c r="F13" s="483" t="n">
        <v>0</v>
      </c>
      <c r="G13" s="483" t="n">
        <v>40</v>
      </c>
      <c r="H13" s="526" t="n">
        <v>0</v>
      </c>
    </row>
    <row customHeight="1" ht="12.8" r="14" s="349" spans="1:8">
      <c r="B14" s="588" t="n"/>
      <c r="C14" s="436" t="n"/>
      <c r="D14" s="436">
        <f>"Jahr "&amp;(AktJahr-1)</f>
        <v/>
      </c>
      <c r="E14" s="527" t="n">
        <v>40</v>
      </c>
      <c r="F14" s="530" t="n">
        <v>0</v>
      </c>
      <c r="G14" s="530" t="n">
        <v>40</v>
      </c>
      <c r="H14" s="532" t="n">
        <v>0</v>
      </c>
    </row>
    <row customHeight="1" ht="12.8" r="15" s="349" spans="1:8">
      <c r="B15" s="588" t="s">
        <v>77</v>
      </c>
      <c r="C15" s="481" t="s">
        <v>78</v>
      </c>
      <c r="D15" s="482">
        <f>$D$13</f>
        <v/>
      </c>
      <c r="E15" s="522" t="n">
        <v>40</v>
      </c>
      <c r="F15" s="483" t="n">
        <v>0</v>
      </c>
      <c r="G15" s="483" t="n">
        <v>40</v>
      </c>
      <c r="H15" s="526" t="n">
        <v>0</v>
      </c>
    </row>
    <row customHeight="1" ht="12.8" r="16" s="349" spans="1:8">
      <c r="B16" s="588" t="n"/>
      <c r="C16" s="436" t="n"/>
      <c r="D16" s="436">
        <f>$D$14</f>
        <v/>
      </c>
      <c r="E16" s="527" t="n">
        <v>40</v>
      </c>
      <c r="F16" s="530" t="n">
        <v>0</v>
      </c>
      <c r="G16" s="530" t="n">
        <v>40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79.5</v>
      </c>
      <c r="E9" s="606" t="n">
        <v>84.5</v>
      </c>
    </row>
    <row customHeight="1" ht="20.1" r="10" s="349" spans="1:5">
      <c r="A10" s="607" t="n">
        <v>0</v>
      </c>
      <c r="B10" s="608" t="s">
        <v>551</v>
      </c>
      <c r="C10" s="609" t="s">
        <v>552</v>
      </c>
      <c r="D10" s="610" t="n">
        <v>100</v>
      </c>
      <c r="E10" s="611" t="n">
        <v>100</v>
      </c>
    </row>
    <row customHeight="1" ht="8.1" r="11" s="349" spans="1:5">
      <c r="A11" s="597" t="n">
        <v>0</v>
      </c>
      <c r="B11" s="612" t="n"/>
      <c r="C11" s="374" t="n"/>
      <c r="D11" s="374" t="n"/>
      <c r="E11" s="613" t="n"/>
    </row>
    <row customHeight="1" ht="15.95" r="12" s="349" spans="1:5">
      <c r="A12" s="597" t="n">
        <v>0</v>
      </c>
      <c r="B12" s="614" t="s">
        <v>14</v>
      </c>
      <c r="C12" s="615" t="s">
        <v>18</v>
      </c>
      <c r="D12" s="605" t="n">
        <v>473.979</v>
      </c>
      <c r="E12" s="606" t="n">
        <v>429.396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82.48</v>
      </c>
      <c r="E16" s="619" t="n">
        <v>79.40000000000001</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3.19</v>
      </c>
      <c r="E28" s="619" t="n">
        <v>2.23</v>
      </c>
    </row>
    <row customHeight="1" ht="30" r="29" s="349" spans="1:5">
      <c r="A29" s="597" t="n">
        <v>0</v>
      </c>
      <c r="B29" s="623" t="s">
        <v>571</v>
      </c>
      <c r="C29" s="620" t="s">
        <v>552</v>
      </c>
      <c r="D29" s="618" t="n">
        <v>56.3</v>
      </c>
      <c r="E29" s="619" t="n">
        <v>56.3</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2583.401</v>
      </c>
      <c r="E34" s="631" t="n">
        <v>2330.953</v>
      </c>
    </row>
    <row customHeight="1" ht="20.1" r="35" s="349" spans="1:5">
      <c r="A35" s="597" t="n">
        <v>1</v>
      </c>
      <c r="B35" s="608" t="s">
        <v>551</v>
      </c>
      <c r="C35" s="609" t="s">
        <v>552</v>
      </c>
      <c r="D35" s="610" t="n">
        <v>93.31</v>
      </c>
      <c r="E35" s="611" t="n">
        <v>92.73</v>
      </c>
    </row>
    <row customHeight="1" ht="8.1" r="36" s="349" spans="1:5">
      <c r="A36" s="597" t="n">
        <v>1</v>
      </c>
      <c r="B36" s="612" t="n"/>
      <c r="C36" s="374" t="n"/>
      <c r="D36" s="374" t="n"/>
      <c r="E36" s="613" t="n"/>
    </row>
    <row customHeight="1" ht="15.95" r="37" s="349" spans="1:5">
      <c r="A37" s="597" t="n">
        <v>1</v>
      </c>
      <c r="B37" s="614" t="s">
        <v>14</v>
      </c>
      <c r="C37" s="632" t="s">
        <v>18</v>
      </c>
      <c r="D37" s="630" t="n">
        <v>3230.026</v>
      </c>
      <c r="E37" s="631" t="n">
        <v>3454.987</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61.35</v>
      </c>
      <c r="E41" s="619" t="n">
        <v>57.25</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202.971</v>
      </c>
      <c r="E51" s="619" t="n">
        <v>273.653</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21.216</v>
      </c>
      <c r="F11" s="421" t="n">
        <v>5</v>
      </c>
      <c r="G11" s="422" t="n">
        <v>0</v>
      </c>
    </row>
    <row customHeight="1" ht="12.8" r="12" s="349" spans="1:7">
      <c r="A12" s="365" t="n">
        <v>0</v>
      </c>
      <c r="B12" s="420" t="s">
        <v>29</v>
      </c>
      <c r="D12" s="421" t="n">
        <v>0</v>
      </c>
      <c r="E12" s="422" t="n">
        <v>0</v>
      </c>
      <c r="F12" s="421" t="n">
        <v>0</v>
      </c>
      <c r="G12" s="422" t="n">
        <v>25</v>
      </c>
    </row>
    <row customHeight="1" ht="12.8" r="13" s="349" spans="1:7">
      <c r="A13" s="365" t="n">
        <v>0</v>
      </c>
      <c r="B13" s="420" t="s">
        <v>30</v>
      </c>
      <c r="D13" s="421" t="n">
        <v>30</v>
      </c>
      <c r="E13" s="422" t="n">
        <v>0</v>
      </c>
      <c r="F13" s="421" t="n">
        <v>0</v>
      </c>
      <c r="G13" s="422" t="n">
        <v>29.323</v>
      </c>
    </row>
    <row customHeight="1" ht="12.8" r="14" s="349" spans="1:7">
      <c r="A14" s="365" t="n">
        <v>0</v>
      </c>
      <c r="B14" s="420" t="s">
        <v>31</v>
      </c>
      <c r="C14" s="420" t="n"/>
      <c r="D14" s="423" t="n">
        <v>29.5</v>
      </c>
      <c r="E14" s="424" t="n">
        <v>51.927</v>
      </c>
      <c r="F14" s="423" t="n">
        <v>0</v>
      </c>
      <c r="G14" s="424" t="n">
        <v>0</v>
      </c>
    </row>
    <row customHeight="1" ht="12.8" r="15" s="349" spans="1:7">
      <c r="A15" s="365" t="n">
        <v>0</v>
      </c>
      <c r="B15" s="420" t="s">
        <v>32</v>
      </c>
      <c r="C15" s="420" t="n"/>
      <c r="D15" s="423" t="n">
        <v>10</v>
      </c>
      <c r="E15" s="424" t="n">
        <v>74.512</v>
      </c>
      <c r="F15" s="423" t="n">
        <v>59.5</v>
      </c>
      <c r="G15" s="424" t="n">
        <v>122.498</v>
      </c>
    </row>
    <row customHeight="1" ht="12.8" r="16" s="349" spans="1:7">
      <c r="A16" s="365" t="n">
        <v>0</v>
      </c>
      <c r="B16" s="420" t="s">
        <v>33</v>
      </c>
      <c r="C16" s="420" t="n"/>
      <c r="D16" s="423" t="n">
        <v>10</v>
      </c>
      <c r="E16" s="424" t="n">
        <v>64.65300000000001</v>
      </c>
      <c r="F16" s="423" t="n">
        <v>10</v>
      </c>
      <c r="G16" s="424" t="n">
        <v>49.93</v>
      </c>
    </row>
    <row customHeight="1" ht="12.8" r="17" s="349" spans="1:7">
      <c r="A17" s="365" t="n">
        <v>0</v>
      </c>
      <c r="B17" s="420" t="s">
        <v>34</v>
      </c>
      <c r="C17" s="420" t="n"/>
      <c r="D17" s="423" t="n">
        <v>0</v>
      </c>
      <c r="E17" s="424" t="n">
        <v>118.109</v>
      </c>
      <c r="F17" s="423" t="n">
        <v>10</v>
      </c>
      <c r="G17" s="424" t="n">
        <v>0</v>
      </c>
    </row>
    <row customHeight="1" ht="12.8" r="18" s="349" spans="1:7">
      <c r="A18" s="365" t="n">
        <v>0</v>
      </c>
      <c r="B18" s="420" t="s">
        <v>35</v>
      </c>
      <c r="D18" s="421" t="n">
        <v>0</v>
      </c>
      <c r="E18" s="422" t="n">
        <v>143.563</v>
      </c>
      <c r="F18" s="421" t="n">
        <v>0</v>
      </c>
      <c r="G18" s="422" t="n">
        <v>202.645</v>
      </c>
    </row>
    <row customHeight="1" ht="12.8" r="19" s="349" spans="1:7">
      <c r="A19" s="365" t="n">
        <v>0</v>
      </c>
      <c r="B19" s="420" t="s">
        <v>36</v>
      </c>
      <c r="D19" s="421" t="n">
        <v>0</v>
      </c>
      <c r="E19" s="422" t="n">
        <v>0</v>
      </c>
      <c r="F19" s="421" t="n">
        <v>0</v>
      </c>
      <c r="G19" s="422" t="n">
        <v>0</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422.5</v>
      </c>
      <c r="E24" s="422" t="n">
        <v>316.495</v>
      </c>
      <c r="F24" s="421" t="n">
        <v>49</v>
      </c>
      <c r="G24" s="422" t="n">
        <v>319.961</v>
      </c>
    </row>
    <row customHeight="1" ht="12.8" r="25" s="349" spans="1:7">
      <c r="A25" s="365" t="n">
        <v>1</v>
      </c>
      <c r="B25" s="420" t="s">
        <v>29</v>
      </c>
      <c r="D25" s="421" t="n">
        <v>107.5</v>
      </c>
      <c r="E25" s="422" t="n">
        <v>12.588</v>
      </c>
      <c r="F25" s="421" t="n">
        <v>356.505</v>
      </c>
      <c r="G25" s="422" t="n">
        <v>99.131</v>
      </c>
    </row>
    <row customHeight="1" ht="12.8" r="26" s="349" spans="1:7">
      <c r="A26" s="365" t="n">
        <v>1</v>
      </c>
      <c r="B26" s="420" t="s">
        <v>30</v>
      </c>
      <c r="D26" s="421" t="n">
        <v>133</v>
      </c>
      <c r="E26" s="422" t="n">
        <v>162.382</v>
      </c>
      <c r="F26" s="421" t="n">
        <v>422.5</v>
      </c>
      <c r="G26" s="422" t="n">
        <v>377.537</v>
      </c>
    </row>
    <row customHeight="1" ht="12.8" r="27" s="349" spans="1:7">
      <c r="A27" s="365" t="n">
        <v>1</v>
      </c>
      <c r="B27" s="420" t="s">
        <v>31</v>
      </c>
      <c r="C27" s="420" t="n"/>
      <c r="D27" s="423" t="n">
        <v>265.764</v>
      </c>
      <c r="E27" s="424" t="n">
        <v>72.658</v>
      </c>
      <c r="F27" s="423" t="n">
        <v>107.5</v>
      </c>
      <c r="G27" s="424" t="n">
        <v>13.798</v>
      </c>
    </row>
    <row customHeight="1" ht="12.8" r="28" s="349" spans="1:7">
      <c r="A28" s="365" t="n">
        <v>1</v>
      </c>
      <c r="B28" s="420" t="s">
        <v>32</v>
      </c>
      <c r="C28" s="420" t="n"/>
      <c r="D28" s="423" t="n">
        <v>177.136</v>
      </c>
      <c r="E28" s="424" t="n">
        <v>392.295</v>
      </c>
      <c r="F28" s="423" t="n">
        <v>225.606</v>
      </c>
      <c r="G28" s="424" t="n">
        <v>196.221</v>
      </c>
    </row>
    <row customHeight="1" ht="12.8" r="29" s="349" spans="1:7">
      <c r="A29" s="365" t="n">
        <v>1</v>
      </c>
      <c r="B29" s="420" t="s">
        <v>33</v>
      </c>
      <c r="C29" s="420" t="n"/>
      <c r="D29" s="423" t="n">
        <v>275</v>
      </c>
      <c r="E29" s="424" t="n">
        <v>280.102</v>
      </c>
      <c r="F29" s="423" t="n">
        <v>176.065</v>
      </c>
      <c r="G29" s="424" t="n">
        <v>450.934</v>
      </c>
    </row>
    <row customHeight="1" ht="12.8" r="30" s="349" spans="1:7">
      <c r="A30" s="365" t="n">
        <v>1</v>
      </c>
      <c r="B30" s="420" t="s">
        <v>34</v>
      </c>
      <c r="C30" s="420" t="n"/>
      <c r="D30" s="423" t="n">
        <v>415</v>
      </c>
      <c r="E30" s="424" t="n">
        <v>241.686</v>
      </c>
      <c r="F30" s="423" t="n">
        <v>275</v>
      </c>
      <c r="G30" s="424" t="n">
        <v>241.756</v>
      </c>
    </row>
    <row customHeight="1" ht="12.8" r="31" s="349" spans="1:7">
      <c r="A31" s="365" t="n">
        <v>1</v>
      </c>
      <c r="B31" s="420" t="s">
        <v>35</v>
      </c>
      <c r="D31" s="421" t="n">
        <v>540.407</v>
      </c>
      <c r="E31" s="422" t="n">
        <v>1591.913</v>
      </c>
      <c r="F31" s="421" t="n">
        <v>409.431</v>
      </c>
      <c r="G31" s="422" t="n">
        <v>1602.022</v>
      </c>
    </row>
    <row customHeight="1" ht="12.8" r="32" s="349" spans="1:7">
      <c r="A32" s="365" t="n">
        <v>1</v>
      </c>
      <c r="B32" s="420" t="s">
        <v>36</v>
      </c>
      <c r="D32" s="423" t="n">
        <v>247.095</v>
      </c>
      <c r="E32" s="424" t="n">
        <v>159.907</v>
      </c>
      <c r="F32" s="423" t="n">
        <v>309.345</v>
      </c>
      <c r="G32" s="424" t="n">
        <v>153.627</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0</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0.775</v>
      </c>
      <c r="E10" s="437" t="n">
        <v>1.761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26.446</v>
      </c>
      <c r="E11" s="437" t="n">
        <v>29.49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436.757</v>
      </c>
      <c r="E12" s="437" t="n">
        <v>253.145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53.537</v>
      </c>
      <c r="E21" s="422" t="n">
        <v>42.56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1203.338</v>
      </c>
      <c r="E22" s="437" t="n">
        <v>962.897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1933.152</v>
      </c>
      <c r="E23" s="443" t="n">
        <v>2409.53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v>
      </c>
      <c r="H16" s="483" t="n">
        <v>0</v>
      </c>
      <c r="I16" s="483" t="n">
        <v>0</v>
      </c>
      <c r="J16" s="483" t="n">
        <v>0</v>
      </c>
      <c r="K16" s="483" t="n">
        <v>0</v>
      </c>
      <c r="L16" s="483">
        <f>SUM(M16:R16)</f>
        <v/>
      </c>
      <c r="M16" s="483" t="n">
        <v>303.235</v>
      </c>
      <c r="N16" s="483" t="n">
        <v>65.044</v>
      </c>
      <c r="O16" s="483" t="n">
        <v>0</v>
      </c>
      <c r="P16" s="483" t="n">
        <v>95.70100000000001</v>
      </c>
      <c r="Q16" s="483" t="n">
        <v>0</v>
      </c>
      <c r="R16" s="483" t="n">
        <v>0</v>
      </c>
      <c r="S16" s="484" t="n">
        <v>0</v>
      </c>
      <c r="T16" s="483" t="n">
        <v>0</v>
      </c>
    </row>
    <row customHeight="1" ht="12.75" r="17" s="349" spans="1:20">
      <c r="B17" s="348" t="n"/>
      <c r="C17" s="477" t="n"/>
      <c r="D17" s="477">
        <f>"year "&amp;(AktJahr-1)</f>
        <v/>
      </c>
      <c r="E17" s="485">
        <f>F17+L17</f>
        <v/>
      </c>
      <c r="F17" s="485">
        <f>SUM(G17:K17)</f>
        <v/>
      </c>
      <c r="G17" s="485" t="n">
        <v>0</v>
      </c>
      <c r="H17" s="485" t="n">
        <v>0</v>
      </c>
      <c r="I17" s="485" t="n">
        <v>0</v>
      </c>
      <c r="J17" s="485" t="n">
        <v>0</v>
      </c>
      <c r="K17" s="485" t="n">
        <v>0</v>
      </c>
      <c r="L17" s="485">
        <f>SUM(M17:R17)</f>
        <v/>
      </c>
      <c r="M17" s="485" t="n">
        <v>154.971</v>
      </c>
      <c r="N17" s="485" t="n">
        <v>29.323</v>
      </c>
      <c r="O17" s="485" t="n">
        <v>0</v>
      </c>
      <c r="P17" s="485" t="n">
        <v>100.103</v>
      </c>
      <c r="Q17" s="485" t="n">
        <v>0</v>
      </c>
      <c r="R17" s="485" t="n">
        <v>0</v>
      </c>
      <c r="S17" s="486" t="n">
        <v>0</v>
      </c>
      <c r="T17" s="485" t="n">
        <v>0</v>
      </c>
    </row>
    <row customHeight="1" ht="12.8" r="18" s="349" spans="1:20">
      <c r="B18" s="361" t="s">
        <v>77</v>
      </c>
      <c r="C18" s="481" t="s">
        <v>78</v>
      </c>
      <c r="D18" s="482">
        <f>$D$16</f>
        <v/>
      </c>
      <c r="E18" s="483">
        <f>F18+L18</f>
        <v/>
      </c>
      <c r="F18" s="483">
        <f>SUM(G18:K18)</f>
        <v/>
      </c>
      <c r="G18" s="483" t="n">
        <v>0</v>
      </c>
      <c r="H18" s="483" t="n">
        <v>0</v>
      </c>
      <c r="I18" s="483" t="n">
        <v>0</v>
      </c>
      <c r="J18" s="483" t="n">
        <v>0</v>
      </c>
      <c r="K18" s="483" t="n">
        <v>0</v>
      </c>
      <c r="L18" s="483">
        <f>SUM(M18:R18)</f>
        <v/>
      </c>
      <c r="M18" s="483" t="n">
        <v>106.137</v>
      </c>
      <c r="N18" s="483" t="n">
        <v>21.216</v>
      </c>
      <c r="O18" s="483" t="n">
        <v>0</v>
      </c>
      <c r="P18" s="483" t="n">
        <v>95.70100000000001</v>
      </c>
      <c r="Q18" s="483" t="n">
        <v>0</v>
      </c>
      <c r="R18" s="483" t="n">
        <v>0</v>
      </c>
      <c r="S18" s="484" t="n">
        <v>0</v>
      </c>
      <c r="T18" s="483" t="n">
        <v>0</v>
      </c>
    </row>
    <row customHeight="1" ht="12.8" r="19" s="349" spans="1:20">
      <c r="B19" s="348" t="n"/>
      <c r="C19" s="477" t="n"/>
      <c r="D19" s="477">
        <f>$D$17</f>
        <v/>
      </c>
      <c r="E19" s="485">
        <f>F19+L19</f>
        <v/>
      </c>
      <c r="F19" s="485">
        <f>SUM(G19:K19)</f>
        <v/>
      </c>
      <c r="G19" s="485" t="n">
        <v>0</v>
      </c>
      <c r="H19" s="485" t="n">
        <v>0</v>
      </c>
      <c r="I19" s="485" t="n">
        <v>0</v>
      </c>
      <c r="J19" s="485" t="n">
        <v>0</v>
      </c>
      <c r="K19" s="485" t="n">
        <v>0</v>
      </c>
      <c r="L19" s="485">
        <f>SUM(M19:R19)</f>
        <v/>
      </c>
      <c r="M19" s="485" t="n">
        <v>106.137</v>
      </c>
      <c r="N19" s="485" t="n">
        <v>29.323</v>
      </c>
      <c r="O19" s="485" t="n">
        <v>0</v>
      </c>
      <c r="P19" s="485" t="n">
        <v>100.103</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197.098</v>
      </c>
      <c r="N30" s="483" t="n">
        <v>43.828</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48.834</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1162.282</v>
      </c>
      <c r="G12" s="524" t="n">
        <v>50</v>
      </c>
      <c r="H12" s="483" t="n">
        <v>409.971</v>
      </c>
      <c r="I12" s="483" t="n">
        <v>612.426</v>
      </c>
      <c r="J12" s="525" t="n">
        <v>893.659</v>
      </c>
      <c r="K12" s="524" t="n">
        <v>1162.282</v>
      </c>
      <c r="L12" s="483" t="n">
        <v>60.733</v>
      </c>
      <c r="M12" s="483" t="n">
        <v>0.9560000000000001</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1322.51</v>
      </c>
      <c r="G13" s="529" t="n">
        <v>0</v>
      </c>
      <c r="H13" s="530" t="n">
        <v>662.306</v>
      </c>
      <c r="I13" s="530" t="n">
        <v>453.045</v>
      </c>
      <c r="J13" s="531" t="n">
        <v>934.366</v>
      </c>
      <c r="K13" s="529" t="n">
        <v>1322.51</v>
      </c>
      <c r="L13" s="530" t="n">
        <v>41.504</v>
      </c>
      <c r="M13" s="530" t="n">
        <v>1.256</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258.62</v>
      </c>
      <c r="G14" s="524" t="n">
        <v>0</v>
      </c>
      <c r="H14" s="483" t="n">
        <v>336.207</v>
      </c>
      <c r="I14" s="483" t="n">
        <v>509.075</v>
      </c>
      <c r="J14" s="525" t="n">
        <v>893.659</v>
      </c>
      <c r="K14" s="524" t="n">
        <v>258.62</v>
      </c>
      <c r="L14" s="483" t="n">
        <v>40</v>
      </c>
      <c r="M14" s="483" t="n">
        <v>0.9560000000000001</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318.7</v>
      </c>
      <c r="G15" s="529" t="n">
        <v>0</v>
      </c>
      <c r="H15" s="530" t="n">
        <v>589.979</v>
      </c>
      <c r="I15" s="530" t="n">
        <v>338.663</v>
      </c>
      <c r="J15" s="531" t="n">
        <v>934.366</v>
      </c>
      <c r="K15" s="529" t="n">
        <v>318.7</v>
      </c>
      <c r="L15" s="530" t="n">
        <v>0</v>
      </c>
      <c r="M15" s="530" t="n">
        <v>1.256</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32.484</v>
      </c>
      <c r="G26" s="524" t="n">
        <v>0</v>
      </c>
      <c r="H26" s="483" t="n">
        <v>0</v>
      </c>
      <c r="I26" s="483" t="n">
        <v>0</v>
      </c>
      <c r="J26" s="525" t="n">
        <v>0</v>
      </c>
      <c r="K26" s="524" t="n">
        <v>32.484</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402.728</v>
      </c>
      <c r="G30" s="524" t="n">
        <v>0</v>
      </c>
      <c r="H30" s="483" t="n">
        <v>0</v>
      </c>
      <c r="I30" s="483" t="n">
        <v>0</v>
      </c>
      <c r="J30" s="525" t="n">
        <v>0</v>
      </c>
      <c r="K30" s="524" t="n">
        <v>402.728</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462.667</v>
      </c>
      <c r="G31" s="529" t="n">
        <v>0</v>
      </c>
      <c r="H31" s="530" t="n">
        <v>0</v>
      </c>
      <c r="I31" s="530" t="n">
        <v>0</v>
      </c>
      <c r="J31" s="531" t="n">
        <v>0</v>
      </c>
      <c r="K31" s="529" t="n">
        <v>462.667</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103.351</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114.382</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165.881</v>
      </c>
      <c r="G44" s="524" t="n">
        <v>0</v>
      </c>
      <c r="H44" s="483" t="n">
        <v>0</v>
      </c>
      <c r="I44" s="483" t="n">
        <v>0</v>
      </c>
      <c r="J44" s="525" t="n">
        <v>0</v>
      </c>
      <c r="K44" s="524" t="n">
        <v>165.881</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170.712</v>
      </c>
      <c r="G45" s="529" t="n">
        <v>0</v>
      </c>
      <c r="H45" s="530" t="n">
        <v>0</v>
      </c>
      <c r="I45" s="530" t="n">
        <v>0</v>
      </c>
      <c r="J45" s="531" t="n">
        <v>0</v>
      </c>
      <c r="K45" s="529" t="n">
        <v>170.712</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50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75</v>
      </c>
      <c r="G72" s="524" t="n">
        <v>0</v>
      </c>
      <c r="H72" s="483" t="n">
        <v>0</v>
      </c>
      <c r="I72" s="483" t="n">
        <v>0</v>
      </c>
      <c r="J72" s="525" t="n">
        <v>0</v>
      </c>
      <c r="K72" s="524" t="n">
        <v>75</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87.5</v>
      </c>
      <c r="G73" s="529" t="n">
        <v>0</v>
      </c>
      <c r="H73" s="530" t="n">
        <v>0</v>
      </c>
      <c r="I73" s="530" t="n">
        <v>0</v>
      </c>
      <c r="J73" s="531" t="n">
        <v>0</v>
      </c>
      <c r="K73" s="529" t="n">
        <v>87.5</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73.764</v>
      </c>
      <c r="I78" s="483" t="n">
        <v>0</v>
      </c>
      <c r="J78" s="525" t="n">
        <v>0</v>
      </c>
      <c r="K78" s="524" t="n">
        <v>0</v>
      </c>
      <c r="L78" s="483" t="n">
        <v>20.733</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72.327</v>
      </c>
      <c r="I79" s="530" t="n">
        <v>0</v>
      </c>
      <c r="J79" s="531" t="n">
        <v>0</v>
      </c>
      <c r="K79" s="529" t="n">
        <v>0</v>
      </c>
      <c r="L79" s="530" t="n">
        <v>41.504</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227.569</v>
      </c>
      <c r="G80" s="524" t="n">
        <v>0</v>
      </c>
      <c r="H80" s="483" t="n">
        <v>0</v>
      </c>
      <c r="I80" s="483" t="n">
        <v>0</v>
      </c>
      <c r="J80" s="525" t="n">
        <v>0</v>
      </c>
      <c r="K80" s="524" t="n">
        <v>227.569</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282.931</v>
      </c>
      <c r="G81" s="529" t="n">
        <v>0</v>
      </c>
      <c r="H81" s="530" t="n">
        <v>0</v>
      </c>
      <c r="I81" s="530" t="n">
        <v>0</v>
      </c>
      <c r="J81" s="531" t="n">
        <v>0</v>
      </c>
      <c r="K81" s="529" t="n">
        <v>282.931</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v>
      </c>
      <c r="F13" s="483" t="n">
        <v>0</v>
      </c>
      <c r="G13" s="483" t="n">
        <v>10</v>
      </c>
      <c r="H13" s="483" t="n">
        <v>0</v>
      </c>
      <c r="I13" s="526" t="n">
        <v>0</v>
      </c>
    </row>
    <row customHeight="1" ht="12.8" r="14" s="349" spans="1:9">
      <c r="B14" s="588" t="n"/>
      <c r="C14" s="436" t="n"/>
      <c r="D14" s="436">
        <f>"Jahr "&amp;(AktJahr-1)</f>
        <v/>
      </c>
      <c r="E14" s="527" t="n">
        <v>145</v>
      </c>
      <c r="F14" s="530" t="n">
        <v>0</v>
      </c>
      <c r="G14" s="530" t="n">
        <v>0</v>
      </c>
      <c r="H14" s="530" t="n">
        <v>0</v>
      </c>
      <c r="I14" s="532" t="n">
        <v>145</v>
      </c>
    </row>
    <row customHeight="1" ht="12.8" r="15" s="349" spans="1:9">
      <c r="B15" s="588" t="s">
        <v>77</v>
      </c>
      <c r="C15" s="481" t="s">
        <v>78</v>
      </c>
      <c r="D15" s="482">
        <f>$D$13</f>
        <v/>
      </c>
      <c r="E15" s="522" t="n">
        <v>10</v>
      </c>
      <c r="F15" s="483" t="n">
        <v>0</v>
      </c>
      <c r="G15" s="483" t="n">
        <v>10</v>
      </c>
      <c r="H15" s="483" t="n">
        <v>0</v>
      </c>
      <c r="I15" s="526" t="n">
        <v>0</v>
      </c>
    </row>
    <row customHeight="1" ht="12.8" r="16" s="349" spans="1:9">
      <c r="B16" s="588" t="n"/>
      <c r="C16" s="436" t="n"/>
      <c r="D16" s="436">
        <f>$D$14</f>
        <v/>
      </c>
      <c r="E16" s="527" t="n">
        <v>70</v>
      </c>
      <c r="F16" s="530" t="n">
        <v>0</v>
      </c>
      <c r="G16" s="530" t="n">
        <v>0</v>
      </c>
      <c r="H16" s="530" t="n">
        <v>0</v>
      </c>
      <c r="I16" s="532" t="n">
        <v>70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v>75</v>
      </c>
      <c r="F50" s="530" t="n">
        <v>0</v>
      </c>
      <c r="G50" s="530" t="n">
        <v>0</v>
      </c>
      <c r="H50" s="530" t="n">
        <v>0</v>
      </c>
      <c r="I50" s="532" t="n">
        <v>75</v>
      </c>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