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419225" cy="695325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Sparkasse KölnBonn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Hahnenstraße 57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50667 Köln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+49 221 226 - 1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+49 221 240 1473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>E-Mail: kontakt@sparkasse-koelnbonn.de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www.sparkasse-koelnbonn.de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2052.919375</v>
      </c>
      <c r="E21" s="373" t="n">
        <v>2095.075182</v>
      </c>
      <c r="F21" s="372" t="n">
        <v>2338.375783</v>
      </c>
      <c r="G21" s="373" t="n">
        <v>2453.766852</v>
      </c>
      <c r="H21" s="372" t="n">
        <v>2056.082318</v>
      </c>
      <c r="I21" s="373" t="n">
        <v>2111.269691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6553.697286000001</v>
      </c>
      <c r="E23" s="381" t="n">
        <v>6207.845164</v>
      </c>
      <c r="F23" s="380" t="n">
        <v>7184.750047</v>
      </c>
      <c r="G23" s="381" t="n">
        <v>6896.929954</v>
      </c>
      <c r="H23" s="380" t="n">
        <v>6323.968542000001</v>
      </c>
      <c r="I23" s="381" t="n">
        <v>6126.699818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4500.777911</v>
      </c>
      <c r="E28" s="395" t="n">
        <v>4112.769982</v>
      </c>
      <c r="F28" s="394" t="n">
        <v>4846.374264000001</v>
      </c>
      <c r="G28" s="395" t="n">
        <v>4443.163101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36.2</v>
      </c>
      <c r="E34" s="373" t="n">
        <v>36.2</v>
      </c>
      <c r="F34" s="372" t="n">
        <v>39.922294</v>
      </c>
      <c r="G34" s="373" t="n">
        <v>41.48174900000001</v>
      </c>
      <c r="H34" s="372" t="n">
        <v>38.438161</v>
      </c>
      <c r="I34" s="373" t="n">
        <v>39.03234399999999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260.879584</v>
      </c>
      <c r="E36" s="381" t="n">
        <v>338.42146</v>
      </c>
      <c r="F36" s="380" t="n">
        <v>283.016592</v>
      </c>
      <c r="G36" s="381" t="n">
        <v>368.079105</v>
      </c>
      <c r="H36" s="380" t="n">
        <v>258.947985</v>
      </c>
      <c r="I36" s="381" t="n">
        <v>336.946226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224.679584</v>
      </c>
      <c r="E41" s="395" t="n">
        <v>302.22146</v>
      </c>
      <c r="F41" s="394" t="n">
        <v>243.094298</v>
      </c>
      <c r="G41" s="395" t="n">
        <v>326.597355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2052.919375</v>
      </c>
      <c r="E9" s="605" t="n">
        <v>2095.075182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6553.697286000001</v>
      </c>
      <c r="E12" s="617" t="n">
        <v>6207.845164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91.39</v>
      </c>
      <c r="E16" s="621" t="n">
        <v>91.34999999999999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5.71</v>
      </c>
      <c r="E28" s="621" t="n">
        <v>5.58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52.88</v>
      </c>
      <c r="E29" s="621" t="n">
        <v>52.41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>
        <v>0</v>
      </c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36.2</v>
      </c>
      <c r="E34" s="635" t="n">
        <v>36.2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100</v>
      </c>
      <c r="E35" s="611" t="n">
        <v>100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260.879584</v>
      </c>
      <c r="E37" s="638" t="n">
        <v>338.42146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89.05</v>
      </c>
      <c r="E41" s="621" t="n">
        <v>79.98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21.07.2021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6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SKB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Sparkasse KölnBonn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inlineStr">
        <is>
          <t>S</t>
        </is>
      </c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32</v>
      </c>
      <c r="E11" s="420" t="n">
        <v>591.063926</v>
      </c>
      <c r="F11" s="419" t="n">
        <v>10</v>
      </c>
      <c r="G11" s="420" t="n">
        <v>804.7089159999999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520</v>
      </c>
      <c r="E12" s="420" t="n">
        <v>378.579811</v>
      </c>
      <c r="F12" s="419" t="n">
        <v>18.5</v>
      </c>
      <c r="G12" s="420" t="n">
        <v>405.016665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20</v>
      </c>
      <c r="E13" s="420" t="n">
        <v>278.579509</v>
      </c>
      <c r="F13" s="419" t="n">
        <v>32</v>
      </c>
      <c r="G13" s="420" t="n">
        <v>276.084546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97.5</v>
      </c>
      <c r="E14" s="422" t="n">
        <v>266.427832</v>
      </c>
      <c r="F14" s="421" t="n">
        <v>520</v>
      </c>
      <c r="G14" s="422" t="n">
        <v>246.352734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82</v>
      </c>
      <c r="E15" s="422" t="n">
        <v>575.628874</v>
      </c>
      <c r="F15" s="421" t="n">
        <v>117.5</v>
      </c>
      <c r="G15" s="422" t="n">
        <v>499.339901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510</v>
      </c>
      <c r="E16" s="422" t="n">
        <v>571.5890720000001</v>
      </c>
      <c r="F16" s="421" t="n">
        <v>102</v>
      </c>
      <c r="G16" s="422" t="n">
        <v>520.583679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135.75</v>
      </c>
      <c r="E17" s="422" t="n">
        <v>582.696679</v>
      </c>
      <c r="F17" s="421" t="n">
        <v>510</v>
      </c>
      <c r="G17" s="422" t="n">
        <v>524.235758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139.932334</v>
      </c>
      <c r="E18" s="420" t="n">
        <v>2204.380944</v>
      </c>
      <c r="F18" s="419" t="n">
        <v>270.1345680000001</v>
      </c>
      <c r="G18" s="420" t="n">
        <v>2049.18144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515.7370410000001</v>
      </c>
      <c r="E19" s="420" t="n">
        <v>1104.750634</v>
      </c>
      <c r="F19" s="419" t="n">
        <v>514.940613</v>
      </c>
      <c r="G19" s="420" t="n">
        <v>882.3415209999999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22.003941</v>
      </c>
      <c r="F24" s="419" t="n">
        <v>0</v>
      </c>
      <c r="G24" s="420" t="n">
        <v>19.397159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5</v>
      </c>
      <c r="E25" s="420" t="n">
        <v>19.378556</v>
      </c>
      <c r="F25" s="419" t="n">
        <v>0</v>
      </c>
      <c r="G25" s="420" t="n">
        <v>66.503034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26.2</v>
      </c>
      <c r="E26" s="420" t="n">
        <v>6.014839</v>
      </c>
      <c r="F26" s="419" t="n">
        <v>0</v>
      </c>
      <c r="G26" s="420" t="n">
        <v>21.939899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25.797581</v>
      </c>
      <c r="F27" s="421" t="n">
        <v>5</v>
      </c>
      <c r="G27" s="422" t="n">
        <v>19.374489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39.617209</v>
      </c>
      <c r="F28" s="421" t="n">
        <v>26.2</v>
      </c>
      <c r="G28" s="422" t="n">
        <v>31.804115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57.858496</v>
      </c>
      <c r="F29" s="421" t="n">
        <v>0</v>
      </c>
      <c r="G29" s="422" t="n">
        <v>39.917305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5</v>
      </c>
      <c r="E30" s="422" t="n">
        <v>42.26614499999999</v>
      </c>
      <c r="F30" s="421" t="n">
        <v>0</v>
      </c>
      <c r="G30" s="422" t="n">
        <v>57.858496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22.323191</v>
      </c>
      <c r="F31" s="419" t="n">
        <v>5</v>
      </c>
      <c r="G31" s="420" t="n">
        <v>62.853198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25.619622</v>
      </c>
      <c r="F32" s="421" t="n">
        <v>0</v>
      </c>
      <c r="G32" s="422" t="n">
        <v>18.773761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3136.979455</v>
      </c>
      <c r="E9" s="432" t="n">
        <v>2970.363646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1440.782266</v>
      </c>
      <c r="E10" s="432" t="n">
        <v>1304.934667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1297.599817</v>
      </c>
      <c r="E11" s="432" t="n">
        <v>1145.691672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434.677046</v>
      </c>
      <c r="E12" s="432" t="n">
        <v>216.855178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58.789332</v>
      </c>
      <c r="E21" s="420" t="n">
        <v>49.809731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202.090251</v>
      </c>
      <c r="E22" s="435" t="n">
        <v>288.611729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1132.626535</v>
      </c>
      <c r="H16" s="483" t="n">
        <v>1736.54417</v>
      </c>
      <c r="I16" s="483" t="n">
        <v>2094.17245</v>
      </c>
      <c r="J16" s="483" t="n">
        <v>0</v>
      </c>
      <c r="K16" s="483" t="n">
        <v>0</v>
      </c>
      <c r="L16" s="483">
        <f>SUM(M16:R16)</f>
        <v/>
      </c>
      <c r="M16" s="483" t="n">
        <v>569.53782</v>
      </c>
      <c r="N16" s="483" t="n">
        <v>214.380077</v>
      </c>
      <c r="O16" s="483" t="n">
        <v>83.779264</v>
      </c>
      <c r="P16" s="483" t="n">
        <v>459.436625</v>
      </c>
      <c r="Q16" s="483" t="n">
        <v>17.324016</v>
      </c>
      <c r="R16" s="483" t="n">
        <v>2.237626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984.5531999999999</v>
      </c>
      <c r="H17" s="485" t="n">
        <v>1602.740395</v>
      </c>
      <c r="I17" s="485" t="n">
        <v>1852.83031</v>
      </c>
      <c r="J17" s="485" t="n">
        <v>0</v>
      </c>
      <c r="K17" s="485" t="n">
        <v>0</v>
      </c>
      <c r="L17" s="485">
        <f>SUM(M17:R17)</f>
        <v/>
      </c>
      <c r="M17" s="485" t="n">
        <v>449.342421</v>
      </c>
      <c r="N17" s="485" t="n">
        <v>206.552532</v>
      </c>
      <c r="O17" s="485" t="n">
        <v>80.73454600000001</v>
      </c>
      <c r="P17" s="485" t="n">
        <v>442.347901</v>
      </c>
      <c r="Q17" s="485" t="n">
        <v>16.444778</v>
      </c>
      <c r="R17" s="485" t="n">
        <v>2.299078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1132.626535</v>
      </c>
      <c r="H18" s="483" t="n">
        <v>1736.54417</v>
      </c>
      <c r="I18" s="483" t="n">
        <v>2094.17245</v>
      </c>
      <c r="J18" s="483" t="n">
        <v>0</v>
      </c>
      <c r="K18" s="483" t="n">
        <v>0</v>
      </c>
      <c r="L18" s="483">
        <f>SUM(M18:R18)</f>
        <v/>
      </c>
      <c r="M18" s="483" t="n">
        <v>569.53782</v>
      </c>
      <c r="N18" s="483" t="n">
        <v>214.380077</v>
      </c>
      <c r="O18" s="483" t="n">
        <v>83.779264</v>
      </c>
      <c r="P18" s="483" t="n">
        <v>459.436625</v>
      </c>
      <c r="Q18" s="483" t="n">
        <v>17.324016</v>
      </c>
      <c r="R18" s="483" t="n">
        <v>2.237626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984.5531999999999</v>
      </c>
      <c r="H19" s="485" t="n">
        <v>1602.740395</v>
      </c>
      <c r="I19" s="485" t="n">
        <v>1852.83031</v>
      </c>
      <c r="J19" s="485" t="n">
        <v>0</v>
      </c>
      <c r="K19" s="485" t="n">
        <v>0</v>
      </c>
      <c r="L19" s="485">
        <f>SUM(M19:R19)</f>
        <v/>
      </c>
      <c r="M19" s="485" t="n">
        <v>449.342421</v>
      </c>
      <c r="N19" s="485" t="n">
        <v>206.552532</v>
      </c>
      <c r="O19" s="485" t="n">
        <v>80.73454600000001</v>
      </c>
      <c r="P19" s="485" t="n">
        <v>442.347901</v>
      </c>
      <c r="Q19" s="485" t="n">
        <v>16.444778</v>
      </c>
      <c r="R19" s="485" t="n">
        <v>2.299078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5</v>
      </c>
      <c r="I12" s="483" t="n">
        <v>214.680441</v>
      </c>
      <c r="J12" s="484" t="n">
        <v>32.617143</v>
      </c>
      <c r="K12" s="523" t="n">
        <v>0</v>
      </c>
      <c r="L12" s="483" t="n">
        <v>8.582000000000001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5</v>
      </c>
      <c r="I13" s="528" t="n">
        <v>251.470676</v>
      </c>
      <c r="J13" s="529" t="n">
        <v>75.550783</v>
      </c>
      <c r="K13" s="527" t="n">
        <v>0</v>
      </c>
      <c r="L13" s="528" t="n">
        <v>6.4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5</v>
      </c>
      <c r="I14" s="483" t="n">
        <v>214.680441</v>
      </c>
      <c r="J14" s="484" t="n">
        <v>32.617143</v>
      </c>
      <c r="K14" s="523" t="n">
        <v>0</v>
      </c>
      <c r="L14" s="483" t="n">
        <v>8.582000000000001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5</v>
      </c>
      <c r="I15" s="528" t="n">
        <v>251.470676</v>
      </c>
      <c r="J15" s="529" t="n">
        <v>75.550783</v>
      </c>
      <c r="K15" s="527" t="n">
        <v>0</v>
      </c>
      <c r="L15" s="528" t="n">
        <v>6.4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243.6587</v>
      </c>
      <c r="F13" s="483" t="n">
        <v>0</v>
      </c>
      <c r="G13" s="483" t="n">
        <v>243.6587</v>
      </c>
      <c r="H13" s="483" t="n">
        <v>0</v>
      </c>
      <c r="I13" s="525" t="n">
        <v>0</v>
      </c>
    </row>
    <row customHeight="1" ht="12.8" r="14" s="344">
      <c r="B14" s="588" t="n"/>
      <c r="C14" s="433" t="n"/>
      <c r="D14" s="433">
        <f>"Jahr "&amp;(AktJahr-1)</f>
        <v/>
      </c>
      <c r="E14" s="530" t="n">
        <v>570</v>
      </c>
      <c r="F14" s="528" t="n">
        <v>0</v>
      </c>
      <c r="G14" s="528" t="n">
        <v>570</v>
      </c>
      <c r="H14" s="528" t="n">
        <v>0</v>
      </c>
      <c r="I14" s="531" t="n">
        <v>0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>
        <v>153.6587</v>
      </c>
      <c r="F15" s="483" t="n">
        <v>0</v>
      </c>
      <c r="G15" s="483" t="n">
        <v>153.6587</v>
      </c>
      <c r="H15" s="483" t="n">
        <v>0</v>
      </c>
      <c r="I15" s="525" t="n">
        <v>0</v>
      </c>
    </row>
    <row customHeight="1" ht="12.8" r="16" s="344">
      <c r="B16" s="588" t="n"/>
      <c r="C16" s="433" t="n"/>
      <c r="D16" s="433">
        <f>$D$14</f>
        <v/>
      </c>
      <c r="E16" s="530" t="n">
        <v>475</v>
      </c>
      <c r="F16" s="528" t="n">
        <v>0</v>
      </c>
      <c r="G16" s="528" t="n">
        <v>475</v>
      </c>
      <c r="H16" s="528" t="n">
        <v>0</v>
      </c>
      <c r="I16" s="531" t="n">
        <v>0</v>
      </c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50</v>
      </c>
      <c r="F48" s="528" t="n">
        <v>0</v>
      </c>
      <c r="G48" s="528" t="n">
        <v>50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90</v>
      </c>
      <c r="F75" s="483" t="n">
        <v>0</v>
      </c>
      <c r="G75" s="483" t="n">
        <v>90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45</v>
      </c>
      <c r="F76" s="528" t="n">
        <v>0</v>
      </c>
      <c r="G76" s="528" t="n">
        <v>45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