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<sst xmlns="http://schemas.openxmlformats.org/spreadsheetml/2006/main" uniqueCount="654">
  <si>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Münchener Hypothekenbank eG</t>
  </si>
  <si>
    <t>Karl-Scharnagl-Ring 10</t>
  </si>
  <si>
    <t>80539 München</t>
  </si>
  <si>
    <t>Telefon: +49 89 5387 - 800</t>
  </si>
  <si>
    <t>Telefax: +49 89 5387 - 900</t>
  </si>
  <si>
    <t>E-Mail: serviceteam800@muenchenerhyp.de</t>
  </si>
  <si>
    <t>Internet: www.muenchenerhyp.de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</si>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</sst>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668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24937.537</v>
      </c>
      <c r="E21" s="377" t="n">
        <v>23073.183</v>
      </c>
      <c r="F21" s="376" t="n">
        <v>26933.894</v>
      </c>
      <c r="G21" s="377" t="n">
        <v>24940.323</v>
      </c>
      <c r="H21" s="376" t="n">
        <v>29026.921</v>
      </c>
      <c r="I21" s="377" t="n">
        <v>27208.168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25945.313</v>
      </c>
      <c r="E23" s="385" t="n">
        <v>24084.614</v>
      </c>
      <c r="F23" s="384" t="n">
        <v>29573.638</v>
      </c>
      <c r="G23" s="385" t="n">
        <v>27355.621</v>
      </c>
      <c r="H23" s="384" t="n">
        <v>31170.314</v>
      </c>
      <c r="I23" s="385" t="n">
        <v>29017.71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1007.776</v>
      </c>
      <c r="E28" s="398" t="n">
        <v>1011.431</v>
      </c>
      <c r="F28" s="397" t="n">
        <v>2639.744</v>
      </c>
      <c r="G28" s="398" t="n">
        <v>2415.298</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2404.688</v>
      </c>
      <c r="E34" s="377" t="n">
        <v>3383.48</v>
      </c>
      <c r="F34" s="376" t="n">
        <v>3086.143</v>
      </c>
      <c r="G34" s="377" t="n">
        <v>4108.742</v>
      </c>
      <c r="H34" s="376" t="n">
        <v>2874.225</v>
      </c>
      <c r="I34" s="377" t="n">
        <v>3859.002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2501.519</v>
      </c>
      <c r="E36" s="385" t="n">
        <v>3964.441</v>
      </c>
      <c r="F36" s="384" t="n">
        <v>3290.526</v>
      </c>
      <c r="G36" s="385" t="n">
        <v>5065.863</v>
      </c>
      <c r="H36" s="384" t="n">
        <v>2981.4</v>
      </c>
      <c r="I36" s="385" t="n">
        <v>4627.711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37.864</v>
      </c>
      <c r="G37" s="389" t="n">
        <v>38.646</v>
      </c>
      <c r="H37" s="388" t="n">
        <v>27.069</v>
      </c>
      <c r="I37" s="389" t="n">
        <v>26.7</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96.831</v>
      </c>
      <c r="E41" s="398" t="n">
        <v>580.961</v>
      </c>
      <c r="F41" s="397" t="n">
        <v>204.383</v>
      </c>
      <c r="G41" s="398" t="n">
        <v>957.121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24937.537</v>
      </c>
      <c r="E9" s="606" t="n">
        <v>23073.183</v>
      </c>
    </row>
    <row customHeight="1" ht="20.1" r="10" s="349" spans="1:5">
      <c r="A10" s="607" t="n">
        <v>0</v>
      </c>
      <c r="B10" s="608" t="s">
        <v>551</v>
      </c>
      <c r="C10" s="609" t="s">
        <v>552</v>
      </c>
      <c r="D10" s="610" t="n">
        <v>91</v>
      </c>
      <c r="E10" s="611" t="n">
        <v>92</v>
      </c>
    </row>
    <row customHeight="1" ht="8.1" r="11" s="349" spans="1:5">
      <c r="A11" s="597" t="n">
        <v>0</v>
      </c>
      <c r="B11" s="612" t="n"/>
      <c r="C11" s="374" t="n"/>
      <c r="D11" s="374" t="n"/>
      <c r="E11" s="613" t="n"/>
    </row>
    <row customHeight="1" ht="15.95" r="12" s="349" spans="1:5">
      <c r="A12" s="597" t="n">
        <v>0</v>
      </c>
      <c r="B12" s="614" t="s">
        <v>14</v>
      </c>
      <c r="C12" s="615" t="s">
        <v>18</v>
      </c>
      <c r="D12" s="605" t="n">
        <v>25945.313</v>
      </c>
      <c r="E12" s="606" t="n">
        <v>24084.614</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97</v>
      </c>
      <c r="E16" s="619" t="n">
        <v>98</v>
      </c>
    </row>
    <row customHeight="1" ht="12.75" r="17" s="349" spans="1:5">
      <c r="A17" s="597" t="n">
        <v>0</v>
      </c>
      <c r="B17" s="621" t="s">
        <v>557</v>
      </c>
      <c r="C17" s="617" t="s">
        <v>558</v>
      </c>
      <c r="D17" s="618" t="n">
        <v>0</v>
      </c>
      <c r="E17" s="619" t="n">
        <v>0</v>
      </c>
    </row>
    <row customHeight="1" ht="12.8" r="18" s="349" spans="1:5">
      <c r="A18" s="597" t="n">
        <v>0</v>
      </c>
      <c r="C18" s="620" t="s">
        <v>559</v>
      </c>
      <c r="D18" s="618" t="n">
        <v>2092.086</v>
      </c>
      <c r="E18" s="619" t="n">
        <v>2060.007</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379.855</v>
      </c>
      <c r="E21" s="619" t="n">
        <v>23.781</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-331.931</v>
      </c>
      <c r="E26" s="619" t="n">
        <v>-372.804</v>
      </c>
    </row>
    <row customHeight="1" ht="12.8" r="27" s="349" spans="1:5">
      <c r="A27" s="597" t="n">
        <v>0</v>
      </c>
      <c r="B27" s="622" t="n"/>
      <c r="C27" s="620" t="s">
        <v>568</v>
      </c>
      <c r="D27" s="618" t="n">
        <v>0</v>
      </c>
      <c r="E27" s="619" t="n">
        <v>0</v>
      </c>
    </row>
    <row customHeight="1" ht="30" r="28" s="349" spans="1:5">
      <c r="A28" s="597" t="n">
        <v>0</v>
      </c>
      <c r="B28" s="623" t="s">
        <v>569</v>
      </c>
      <c r="C28" s="620" t="s">
        <v>570</v>
      </c>
      <c r="D28" s="618" t="n">
        <v>5</v>
      </c>
      <c r="E28" s="619" t="n">
        <v>5</v>
      </c>
    </row>
    <row customHeight="1" ht="30" r="29" s="349" spans="1:5">
      <c r="A29" s="597" t="n">
        <v>0</v>
      </c>
      <c r="B29" s="623" t="s">
        <v>571</v>
      </c>
      <c r="C29" s="620" t="s">
        <v>552</v>
      </c>
      <c r="D29" s="618" t="n">
        <v>52</v>
      </c>
      <c r="E29" s="619" t="n">
        <v>51</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2404.688</v>
      </c>
      <c r="E34" s="631" t="n">
        <v>3383.48</v>
      </c>
    </row>
    <row customHeight="1" ht="20.1" r="35" s="349" spans="1:5">
      <c r="A35" s="597" t="n">
        <v>1</v>
      </c>
      <c r="B35" s="608" t="s">
        <v>551</v>
      </c>
      <c r="C35" s="609" t="s">
        <v>552</v>
      </c>
      <c r="D35" s="610" t="n">
        <v>92</v>
      </c>
      <c r="E35" s="611" t="n">
        <v>94</v>
      </c>
    </row>
    <row customHeight="1" ht="8.1" r="36" s="349" spans="1:5">
      <c r="A36" s="597" t="n">
        <v>1</v>
      </c>
      <c r="B36" s="612" t="n"/>
      <c r="C36" s="374" t="n"/>
      <c r="D36" s="374" t="n"/>
      <c r="E36" s="613" t="n"/>
    </row>
    <row customHeight="1" ht="15.95" r="37" s="349" spans="1:5">
      <c r="A37" s="597" t="n">
        <v>1</v>
      </c>
      <c r="B37" s="614" t="s">
        <v>14</v>
      </c>
      <c r="C37" s="632" t="s">
        <v>18</v>
      </c>
      <c r="D37" s="630" t="n">
        <v>2501.519</v>
      </c>
      <c r="E37" s="631" t="n">
        <v>3964.441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91</v>
      </c>
      <c r="E41" s="619" t="n">
        <v>92</v>
      </c>
    </row>
    <row customHeight="1" ht="12.75" r="42" s="349" spans="1:5">
      <c r="A42" s="597" t="n">
        <v>1</v>
      </c>
      <c r="B42" s="621" t="s">
        <v>557</v>
      </c>
      <c r="C42" s="617" t="s">
        <v>558</v>
      </c>
      <c r="D42" s="618" t="n">
        <v>0</v>
      </c>
      <c r="E42" s="619" t="n">
        <v>0</v>
      </c>
    </row>
    <row customHeight="1" ht="12.8" r="43" s="349" spans="1:5">
      <c r="A43" s="597" t="n"/>
      <c r="C43" s="620" t="s">
        <v>559</v>
      </c>
      <c r="D43" s="618" t="n">
        <v>74.55</v>
      </c>
      <c r="E43" s="619" t="n">
        <v>82.669</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-68.42400000000001</v>
      </c>
      <c r="E48" s="619" t="n">
        <v>-65.26600000000001</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923.8440000000001</v>
      </c>
      <c r="E11" s="422" t="n">
        <v>619.9400000000001</v>
      </c>
      <c r="F11" s="421" t="n">
        <v>596.673</v>
      </c>
      <c r="G11" s="422" t="n">
        <v>633.8920000000001</v>
      </c>
    </row>
    <row customHeight="1" ht="12.8" r="12" s="349" spans="1:7">
      <c r="A12" s="365" t="n">
        <v>0</v>
      </c>
      <c r="B12" s="420" t="s">
        <v>29</v>
      </c>
      <c r="D12" s="421" t="n">
        <v>1520.886</v>
      </c>
      <c r="E12" s="422" t="n">
        <v>956.15</v>
      </c>
      <c r="F12" s="421" t="n">
        <v>309.334</v>
      </c>
      <c r="G12" s="422" t="n">
        <v>817.897</v>
      </c>
    </row>
    <row customHeight="1" ht="12.8" r="13" s="349" spans="1:7">
      <c r="A13" s="365" t="n">
        <v>0</v>
      </c>
      <c r="B13" s="420" t="s">
        <v>30</v>
      </c>
      <c r="D13" s="421" t="n">
        <v>539.3290000000001</v>
      </c>
      <c r="E13" s="422" t="n">
        <v>911.024</v>
      </c>
      <c r="F13" s="421" t="n">
        <v>910.8480000000001</v>
      </c>
      <c r="G13" s="422" t="n">
        <v>814.999</v>
      </c>
    </row>
    <row customHeight="1" ht="12.8" r="14" s="349" spans="1:7">
      <c r="A14" s="365" t="n">
        <v>0</v>
      </c>
      <c r="B14" s="420" t="s">
        <v>31</v>
      </c>
      <c r="C14" s="420" t="n"/>
      <c r="D14" s="423" t="n">
        <v>1435.563</v>
      </c>
      <c r="E14" s="424" t="n">
        <v>1021.137</v>
      </c>
      <c r="F14" s="423" t="n">
        <v>1494.188</v>
      </c>
      <c r="G14" s="424" t="n">
        <v>831.318</v>
      </c>
    </row>
    <row customHeight="1" ht="12.8" r="15" s="349" spans="1:7">
      <c r="A15" s="365" t="n">
        <v>0</v>
      </c>
      <c r="B15" s="420" t="s">
        <v>32</v>
      </c>
      <c r="C15" s="420" t="n"/>
      <c r="D15" s="423" t="n">
        <v>1339.689</v>
      </c>
      <c r="E15" s="424" t="n">
        <v>1977.262</v>
      </c>
      <c r="F15" s="423" t="n">
        <v>1334.656</v>
      </c>
      <c r="G15" s="424" t="n">
        <v>1872.793</v>
      </c>
    </row>
    <row customHeight="1" ht="12.8" r="16" s="349" spans="1:7">
      <c r="A16" s="365" t="n">
        <v>0</v>
      </c>
      <c r="B16" s="420" t="s">
        <v>33</v>
      </c>
      <c r="C16" s="420" t="n"/>
      <c r="D16" s="423" t="n">
        <v>1467.155</v>
      </c>
      <c r="E16" s="424" t="n">
        <v>2341.015</v>
      </c>
      <c r="F16" s="423" t="n">
        <v>1340.226</v>
      </c>
      <c r="G16" s="424" t="n">
        <v>1861.261</v>
      </c>
    </row>
    <row customHeight="1" ht="12.8" r="17" s="349" spans="1:7">
      <c r="A17" s="365" t="n">
        <v>0</v>
      </c>
      <c r="B17" s="420" t="s">
        <v>34</v>
      </c>
      <c r="C17" s="420" t="n"/>
      <c r="D17" s="423" t="n">
        <v>1748.02</v>
      </c>
      <c r="E17" s="424" t="n">
        <v>2277.426</v>
      </c>
      <c r="F17" s="423" t="n">
        <v>1464.7</v>
      </c>
      <c r="G17" s="424" t="n">
        <v>2124.428</v>
      </c>
    </row>
    <row customHeight="1" ht="12.8" r="18" s="349" spans="1:7">
      <c r="A18" s="365" t="n">
        <v>0</v>
      </c>
      <c r="B18" s="420" t="s">
        <v>35</v>
      </c>
      <c r="D18" s="421" t="n">
        <v>6359.549</v>
      </c>
      <c r="E18" s="422" t="n">
        <v>8922.847</v>
      </c>
      <c r="F18" s="421" t="n">
        <v>5317.077</v>
      </c>
      <c r="G18" s="422" t="n">
        <v>8825.665000000001</v>
      </c>
    </row>
    <row customHeight="1" ht="12.8" r="19" s="349" spans="1:7">
      <c r="A19" s="365" t="n">
        <v>0</v>
      </c>
      <c r="B19" s="420" t="s">
        <v>36</v>
      </c>
      <c r="D19" s="421" t="n">
        <v>9603.502</v>
      </c>
      <c r="E19" s="422" t="n">
        <v>6918.512</v>
      </c>
      <c r="F19" s="421" t="n">
        <v>10305.481</v>
      </c>
      <c r="G19" s="422" t="n">
        <v>6302.361</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48.838</v>
      </c>
      <c r="E24" s="422" t="n">
        <v>171.053</v>
      </c>
      <c r="F24" s="421" t="n">
        <v>121.037</v>
      </c>
      <c r="G24" s="422" t="n">
        <v>253.681</v>
      </c>
    </row>
    <row customHeight="1" ht="12.8" r="25" s="349" spans="1:7">
      <c r="A25" s="365" t="n">
        <v>1</v>
      </c>
      <c r="B25" s="420" t="s">
        <v>29</v>
      </c>
      <c r="D25" s="421" t="n">
        <v>1.864</v>
      </c>
      <c r="E25" s="422" t="n">
        <v>31.982</v>
      </c>
      <c r="F25" s="421" t="n">
        <v>834.936</v>
      </c>
      <c r="G25" s="422" t="n">
        <v>89.294</v>
      </c>
    </row>
    <row customHeight="1" ht="12.8" r="26" s="349" spans="1:7">
      <c r="A26" s="365" t="n">
        <v>1</v>
      </c>
      <c r="B26" s="420" t="s">
        <v>30</v>
      </c>
      <c r="D26" s="421" t="n">
        <v>77.16800000000001</v>
      </c>
      <c r="E26" s="422" t="n">
        <v>147.374</v>
      </c>
      <c r="F26" s="421" t="n">
        <v>42.857</v>
      </c>
      <c r="G26" s="422" t="n">
        <v>191.903</v>
      </c>
    </row>
    <row customHeight="1" ht="12.8" r="27" s="349" spans="1:7">
      <c r="A27" s="365" t="n">
        <v>1</v>
      </c>
      <c r="B27" s="420" t="s">
        <v>31</v>
      </c>
      <c r="C27" s="420" t="n"/>
      <c r="D27" s="423" t="n">
        <v>81.949</v>
      </c>
      <c r="E27" s="424" t="n">
        <v>23.644</v>
      </c>
      <c r="F27" s="423" t="n">
        <v>2.997</v>
      </c>
      <c r="G27" s="424" t="n">
        <v>25.106</v>
      </c>
    </row>
    <row customHeight="1" ht="12.8" r="28" s="349" spans="1:7">
      <c r="A28" s="365" t="n">
        <v>1</v>
      </c>
      <c r="B28" s="420" t="s">
        <v>32</v>
      </c>
      <c r="C28" s="420" t="n"/>
      <c r="D28" s="423" t="n">
        <v>163.992</v>
      </c>
      <c r="E28" s="424" t="n">
        <v>41.869</v>
      </c>
      <c r="F28" s="423" t="n">
        <v>173.928</v>
      </c>
      <c r="G28" s="424" t="n">
        <v>290.238</v>
      </c>
    </row>
    <row customHeight="1" ht="12.8" r="29" s="349" spans="1:7">
      <c r="A29" s="365" t="n">
        <v>1</v>
      </c>
      <c r="B29" s="420" t="s">
        <v>33</v>
      </c>
      <c r="C29" s="420" t="n"/>
      <c r="D29" s="423" t="n">
        <v>57.457</v>
      </c>
      <c r="E29" s="424" t="n">
        <v>48.894</v>
      </c>
      <c r="F29" s="423" t="n">
        <v>163.843</v>
      </c>
      <c r="G29" s="424" t="n">
        <v>91.319</v>
      </c>
    </row>
    <row customHeight="1" ht="12.8" r="30" s="349" spans="1:7">
      <c r="A30" s="365" t="n">
        <v>1</v>
      </c>
      <c r="B30" s="420" t="s">
        <v>34</v>
      </c>
      <c r="C30" s="420" t="n"/>
      <c r="D30" s="423" t="n">
        <v>117.398</v>
      </c>
      <c r="E30" s="424" t="n">
        <v>20.989</v>
      </c>
      <c r="F30" s="423" t="n">
        <v>57.302</v>
      </c>
      <c r="G30" s="424" t="n">
        <v>147.226</v>
      </c>
    </row>
    <row customHeight="1" ht="12.8" r="31" s="349" spans="1:7">
      <c r="A31" s="365" t="n">
        <v>1</v>
      </c>
      <c r="B31" s="420" t="s">
        <v>35</v>
      </c>
      <c r="D31" s="421" t="n">
        <v>566.187</v>
      </c>
      <c r="E31" s="422" t="n">
        <v>454.113</v>
      </c>
      <c r="F31" s="421" t="n">
        <v>454.314</v>
      </c>
      <c r="G31" s="422" t="n">
        <v>852.1660000000001</v>
      </c>
    </row>
    <row customHeight="1" ht="12.8" r="32" s="349" spans="1:7">
      <c r="A32" s="365" t="n">
        <v>1</v>
      </c>
      <c r="B32" s="420" t="s">
        <v>36</v>
      </c>
      <c r="D32" s="423" t="n">
        <v>1289.835</v>
      </c>
      <c r="E32" s="424" t="n">
        <v>1561.604</v>
      </c>
      <c r="F32" s="423" t="n">
        <v>1532.266</v>
      </c>
      <c r="G32" s="424" t="n">
        <v>2023.508</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16229.219</v>
      </c>
      <c r="E9" s="435" t="n">
        <v>15443.583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2712.317</v>
      </c>
      <c r="E10" s="437" t="n">
        <v>2274.125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2170.267</v>
      </c>
      <c r="E11" s="437" t="n">
        <v>2054.329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4322.096</v>
      </c>
      <c r="E12" s="437" t="n">
        <v>3649.577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226.7</v>
      </c>
      <c r="E21" s="422" t="n">
        <v>285.844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763.351</v>
      </c>
      <c r="E22" s="437" t="n">
        <v>1078.521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1511.468</v>
      </c>
      <c r="E23" s="443" t="n">
        <v>2600.076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3662.256</v>
      </c>
      <c r="H16" s="483" t="n">
        <v>13300.417</v>
      </c>
      <c r="I16" s="483" t="n">
        <v>4540.852</v>
      </c>
      <c r="J16" s="483" t="n">
        <v>15.848</v>
      </c>
      <c r="K16" s="483" t="n">
        <v>0.805</v>
      </c>
      <c r="L16" s="483">
        <f>SUM(M16:R16)</f>
        <v/>
      </c>
      <c r="M16" s="483" t="n">
        <v>2441.277</v>
      </c>
      <c r="N16" s="483" t="n">
        <v>1176.341</v>
      </c>
      <c r="O16" s="483" t="n">
        <v>10.709</v>
      </c>
      <c r="P16" s="483" t="n">
        <v>285.4</v>
      </c>
      <c r="Q16" s="483" t="n">
        <v>0</v>
      </c>
      <c r="R16" s="483" t="n">
        <v>0</v>
      </c>
      <c r="S16" s="484" t="n">
        <v>9.429</v>
      </c>
      <c r="T16" s="483" t="n">
        <v>10.722</v>
      </c>
    </row>
    <row customHeight="1" ht="12.75" r="17" s="349" spans="1:20">
      <c r="B17" s="348" t="n"/>
      <c r="C17" s="477" t="n"/>
      <c r="D17" s="477">
        <f>"year "&amp;(AktJahr-1)</f>
        <v/>
      </c>
      <c r="E17" s="485">
        <f>F17+L17</f>
        <v/>
      </c>
      <c r="F17" s="485">
        <f>SUM(G17:K17)</f>
        <v/>
      </c>
      <c r="G17" s="485" t="n">
        <v>3325.609</v>
      </c>
      <c r="H17" s="485" t="n">
        <v>12386.72</v>
      </c>
      <c r="I17" s="485" t="n">
        <v>4445.955</v>
      </c>
      <c r="J17" s="485" t="n">
        <v>20.372</v>
      </c>
      <c r="K17" s="485" t="n">
        <v>0.582</v>
      </c>
      <c r="L17" s="485">
        <f>SUM(M17:R17)</f>
        <v/>
      </c>
      <c r="M17" s="485" t="n">
        <v>1945.455</v>
      </c>
      <c r="N17" s="485" t="n">
        <v>1094.491</v>
      </c>
      <c r="O17" s="485" t="n">
        <v>13.581</v>
      </c>
      <c r="P17" s="485" t="n">
        <v>188.525</v>
      </c>
      <c r="Q17" s="485" t="n">
        <v>0.08600000000000001</v>
      </c>
      <c r="R17" s="485" t="n">
        <v>0.235</v>
      </c>
      <c r="S17" s="486" t="n">
        <v>10.611</v>
      </c>
      <c r="T17" s="485" t="n">
        <v>12.548</v>
      </c>
    </row>
    <row customHeight="1" ht="12.8" r="18" s="349" spans="1:20">
      <c r="B18" s="361" t="s">
        <v>77</v>
      </c>
      <c r="C18" s="481" t="s">
        <v>78</v>
      </c>
      <c r="D18" s="482">
        <f>$D$16</f>
        <v/>
      </c>
      <c r="E18" s="483">
        <f>F18+L18</f>
        <v/>
      </c>
      <c r="F18" s="483">
        <f>SUM(G18:K18)</f>
        <v/>
      </c>
      <c r="G18" s="483" t="n">
        <v>2461.283</v>
      </c>
      <c r="H18" s="483" t="n">
        <v>11054.405</v>
      </c>
      <c r="I18" s="483" t="n">
        <v>4378.150000000001</v>
      </c>
      <c r="J18" s="483" t="n">
        <v>15.848</v>
      </c>
      <c r="K18" s="483" t="n">
        <v>0.805</v>
      </c>
      <c r="L18" s="483">
        <f>SUM(M18:R18)</f>
        <v/>
      </c>
      <c r="M18" s="483" t="n">
        <v>1701.251</v>
      </c>
      <c r="N18" s="483" t="n">
        <v>723.287</v>
      </c>
      <c r="O18" s="483" t="n">
        <v>10.709</v>
      </c>
      <c r="P18" s="483" t="n">
        <v>203.194</v>
      </c>
      <c r="Q18" s="483" t="n">
        <v>0</v>
      </c>
      <c r="R18" s="483" t="n">
        <v>0</v>
      </c>
      <c r="S18" s="484" t="n">
        <v>9.238</v>
      </c>
      <c r="T18" s="483" t="n">
        <v>10.514</v>
      </c>
    </row>
    <row customHeight="1" ht="12.8" r="19" s="349" spans="1:20">
      <c r="B19" s="348" t="n"/>
      <c r="C19" s="477" t="n"/>
      <c r="D19" s="477">
        <f>$D$17</f>
        <v/>
      </c>
      <c r="E19" s="485">
        <f>F19+L19</f>
        <v/>
      </c>
      <c r="F19" s="485">
        <f>SUM(G19:K19)</f>
        <v/>
      </c>
      <c r="G19" s="485" t="n">
        <v>2339.826</v>
      </c>
      <c r="H19" s="485" t="n">
        <v>10436.289</v>
      </c>
      <c r="I19" s="485" t="n">
        <v>4329.496</v>
      </c>
      <c r="J19" s="485" t="n">
        <v>20.372</v>
      </c>
      <c r="K19" s="485" t="n">
        <v>0.582</v>
      </c>
      <c r="L19" s="485">
        <f>SUM(M19:R19)</f>
        <v/>
      </c>
      <c r="M19" s="485" t="n">
        <v>1379.402</v>
      </c>
      <c r="N19" s="485" t="n">
        <v>707.896</v>
      </c>
      <c r="O19" s="485" t="n">
        <v>13.581</v>
      </c>
      <c r="P19" s="485" t="n">
        <v>162.182</v>
      </c>
      <c r="Q19" s="485" t="n">
        <v>0.08600000000000001</v>
      </c>
      <c r="R19" s="485" t="n">
        <v>0.235</v>
      </c>
      <c r="S19" s="486" t="n">
        <v>10.601</v>
      </c>
      <c r="T19" s="485" t="n">
        <v>12.548</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33.708</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13.668</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7.44</v>
      </c>
      <c r="J30" s="483" t="n">
        <v>0</v>
      </c>
      <c r="K30" s="483" t="n">
        <v>0</v>
      </c>
      <c r="L30" s="483">
        <f>SUM(M30:R30)</f>
        <v/>
      </c>
      <c r="M30" s="483" t="n">
        <v>194.89</v>
      </c>
      <c r="N30" s="483" t="n">
        <v>12.057</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7.44</v>
      </c>
      <c r="J31" s="485" t="n">
        <v>0</v>
      </c>
      <c r="K31" s="485" t="n">
        <v>0</v>
      </c>
      <c r="L31" s="485">
        <f>SUM(M31:R31)</f>
        <v/>
      </c>
      <c r="M31" s="485" t="n">
        <v>164.674</v>
      </c>
      <c r="N31" s="485" t="n">
        <v>12.369</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271.498</v>
      </c>
      <c r="N34" s="483" t="n">
        <v>82.047</v>
      </c>
      <c r="O34" s="483" t="n">
        <v>0</v>
      </c>
      <c r="P34" s="483" t="n">
        <v>7.157</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155.773</v>
      </c>
      <c r="N35" s="485" t="n">
        <v>82.72200000000001</v>
      </c>
      <c r="O35" s="485" t="n">
        <v>0</v>
      </c>
      <c r="P35" s="485" t="n">
        <v>22.194</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33.5</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46.586</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10.375</v>
      </c>
      <c r="H48" s="483" t="n">
        <v>0</v>
      </c>
      <c r="I48" s="483" t="n">
        <v>155.262</v>
      </c>
      <c r="J48" s="483" t="n">
        <v>0</v>
      </c>
      <c r="K48" s="483" t="n">
        <v>0</v>
      </c>
      <c r="L48" s="483">
        <f>SUM(M48:R48)</f>
        <v/>
      </c>
      <c r="M48" s="483" t="n">
        <v>69.10000000000001</v>
      </c>
      <c r="N48" s="483" t="n">
        <v>57.74</v>
      </c>
      <c r="O48" s="483" t="n">
        <v>0</v>
      </c>
      <c r="P48" s="483" t="n">
        <v>4.149</v>
      </c>
      <c r="Q48" s="483" t="n">
        <v>0</v>
      </c>
      <c r="R48" s="483" t="n">
        <v>0</v>
      </c>
      <c r="S48" s="484" t="n">
        <v>0</v>
      </c>
      <c r="T48" s="483" t="n">
        <v>0</v>
      </c>
    </row>
    <row customHeight="1" ht="12.8" r="49" s="349" spans="1:20">
      <c r="B49" s="348" t="n"/>
      <c r="C49" s="477" t="n"/>
      <c r="D49" s="477">
        <f>$D$17</f>
        <v/>
      </c>
      <c r="E49" s="485">
        <f>F49+L49</f>
        <v/>
      </c>
      <c r="F49" s="485">
        <f>SUM(G49:K49)</f>
        <v/>
      </c>
      <c r="G49" s="485" t="n">
        <v>10.375</v>
      </c>
      <c r="H49" s="485" t="n">
        <v>0</v>
      </c>
      <c r="I49" s="485" t="n">
        <v>109.019</v>
      </c>
      <c r="J49" s="485" t="n">
        <v>0</v>
      </c>
      <c r="K49" s="485" t="n">
        <v>0</v>
      </c>
      <c r="L49" s="485">
        <f>SUM(M49:R49)</f>
        <v/>
      </c>
      <c r="M49" s="485" t="n">
        <v>84.11</v>
      </c>
      <c r="N49" s="485" t="n">
        <v>26.694</v>
      </c>
      <c r="O49" s="485" t="n">
        <v>0</v>
      </c>
      <c r="P49" s="485" t="n">
        <v>4.149</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0.005</v>
      </c>
      <c r="I50" s="483" t="n">
        <v>0</v>
      </c>
      <c r="J50" s="483" t="n">
        <v>0</v>
      </c>
      <c r="K50" s="483" t="n">
        <v>0</v>
      </c>
      <c r="L50" s="483">
        <f>SUM(M50:R50)</f>
        <v/>
      </c>
      <c r="M50" s="483" t="n">
        <v>17.28</v>
      </c>
      <c r="N50" s="483" t="n">
        <v>106.705</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0.005</v>
      </c>
      <c r="I51" s="485" t="n">
        <v>0</v>
      </c>
      <c r="J51" s="485" t="n">
        <v>0</v>
      </c>
      <c r="K51" s="485" t="n">
        <v>0</v>
      </c>
      <c r="L51" s="485">
        <f>SUM(M51:R51)</f>
        <v/>
      </c>
      <c r="M51" s="485" t="n">
        <v>0</v>
      </c>
      <c r="N51" s="485" t="n">
        <v>91.88800000000001</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44.885</v>
      </c>
      <c r="N64" s="483" t="n">
        <v>170.087</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16.422</v>
      </c>
      <c r="N65" s="485" t="n">
        <v>150.037</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1190.598</v>
      </c>
      <c r="H78" s="483" t="n">
        <v>2246.007</v>
      </c>
      <c r="I78" s="483" t="n">
        <v>0</v>
      </c>
      <c r="J78" s="483" t="n">
        <v>0</v>
      </c>
      <c r="K78" s="483" t="n">
        <v>0</v>
      </c>
      <c r="L78" s="483">
        <f>SUM(M78:R78)</f>
        <v/>
      </c>
      <c r="M78" s="483" t="n">
        <v>0</v>
      </c>
      <c r="N78" s="483" t="n">
        <v>0</v>
      </c>
      <c r="O78" s="483" t="n">
        <v>0</v>
      </c>
      <c r="P78" s="483" t="n">
        <v>0</v>
      </c>
      <c r="Q78" s="483" t="n">
        <v>0</v>
      </c>
      <c r="R78" s="483" t="n">
        <v>0</v>
      </c>
      <c r="S78" s="484" t="n">
        <v>0.191</v>
      </c>
      <c r="T78" s="483" t="n">
        <v>0.208</v>
      </c>
    </row>
    <row customHeight="1" ht="12.8" r="79" s="349" spans="1:20">
      <c r="B79" s="348" t="n"/>
      <c r="C79" s="477" t="n"/>
      <c r="D79" s="477">
        <f>$D$17</f>
        <v/>
      </c>
      <c r="E79" s="485">
        <f>F79+L79</f>
        <v/>
      </c>
      <c r="F79" s="485">
        <f>SUM(G79:K79)</f>
        <v/>
      </c>
      <c r="G79" s="485" t="n">
        <v>975.408</v>
      </c>
      <c r="H79" s="485" t="n">
        <v>1950.426</v>
      </c>
      <c r="I79" s="485" t="n">
        <v>0</v>
      </c>
      <c r="J79" s="485" t="n">
        <v>0</v>
      </c>
      <c r="K79" s="485" t="n">
        <v>0</v>
      </c>
      <c r="L79" s="485">
        <f>SUM(M79:R79)</f>
        <v/>
      </c>
      <c r="M79" s="485" t="n">
        <v>0</v>
      </c>
      <c r="N79" s="485" t="n">
        <v>0</v>
      </c>
      <c r="O79" s="485" t="n">
        <v>0</v>
      </c>
      <c r="P79" s="485" t="n">
        <v>0</v>
      </c>
      <c r="Q79" s="485" t="n">
        <v>0</v>
      </c>
      <c r="R79" s="485" t="n">
        <v>0</v>
      </c>
      <c r="S79" s="486" t="n">
        <v>0.01</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75.16500000000001</v>
      </c>
      <c r="N84" s="483" t="n">
        <v>24.418</v>
      </c>
      <c r="O84" s="483" t="n">
        <v>0</v>
      </c>
      <c r="P84" s="483" t="n">
        <v>70.90000000000001</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84.82000000000001</v>
      </c>
      <c r="N85" s="485" t="n">
        <v>22.885</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164.535</v>
      </c>
      <c r="H12" s="483" t="n">
        <v>1808.54</v>
      </c>
      <c r="I12" s="483" t="n">
        <v>235.108</v>
      </c>
      <c r="J12" s="525" t="n">
        <v>162.432</v>
      </c>
      <c r="K12" s="524" t="n">
        <v>100</v>
      </c>
      <c r="L12" s="483" t="n">
        <v>15</v>
      </c>
      <c r="M12" s="483" t="n">
        <v>15.904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239.688</v>
      </c>
      <c r="H13" s="530" t="n">
        <v>2809.427</v>
      </c>
      <c r="I13" s="530" t="n">
        <v>289.358</v>
      </c>
      <c r="J13" s="531" t="n">
        <v>343.175</v>
      </c>
      <c r="K13" s="529" t="n">
        <v>187.695</v>
      </c>
      <c r="L13" s="530" t="n">
        <v>65</v>
      </c>
      <c r="M13" s="530" t="n">
        <v>30.098</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1697.032</v>
      </c>
      <c r="I14" s="483" t="n">
        <v>235.108</v>
      </c>
      <c r="J14" s="525" t="n">
        <v>162.432</v>
      </c>
      <c r="K14" s="524" t="n">
        <v>0</v>
      </c>
      <c r="L14" s="483" t="n">
        <v>0</v>
      </c>
      <c r="M14" s="483" t="n">
        <v>15.904</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2665.79</v>
      </c>
      <c r="I15" s="530" t="n">
        <v>289.358</v>
      </c>
      <c r="J15" s="531" t="n">
        <v>318.175</v>
      </c>
      <c r="K15" s="529" t="n">
        <v>0</v>
      </c>
      <c r="L15" s="530" t="n">
        <v>0</v>
      </c>
      <c r="M15" s="530" t="n">
        <v>30.098</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50</v>
      </c>
      <c r="I16" s="483" t="n">
        <v>0</v>
      </c>
      <c r="J16" s="525" t="n">
        <v>0</v>
      </c>
      <c r="K16" s="524" t="n">
        <v>100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70</v>
      </c>
      <c r="I17" s="530" t="n">
        <v>0</v>
      </c>
      <c r="J17" s="531" t="n">
        <v>0</v>
      </c>
      <c r="K17" s="529" t="n">
        <v>100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25</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25</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22.695</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16.546</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120</v>
      </c>
      <c r="H46" s="483" t="n">
        <v>35</v>
      </c>
      <c r="I46" s="483" t="n">
        <v>0</v>
      </c>
      <c r="J46" s="525" t="n">
        <v>0</v>
      </c>
      <c r="K46" s="524" t="n">
        <v>0</v>
      </c>
      <c r="L46" s="483" t="n">
        <v>15</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130.414</v>
      </c>
      <c r="H47" s="530" t="n">
        <v>35</v>
      </c>
      <c r="I47" s="530" t="n">
        <v>0</v>
      </c>
      <c r="J47" s="531" t="n">
        <v>0</v>
      </c>
      <c r="K47" s="529" t="n">
        <v>0</v>
      </c>
      <c r="L47" s="530" t="n">
        <v>15</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44.535</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42.728</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50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13</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15</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26.508</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25.637</v>
      </c>
      <c r="I75" s="530" t="n">
        <v>0</v>
      </c>
      <c r="J75" s="531" t="n">
        <v>0</v>
      </c>
      <c r="K75" s="529" t="n">
        <v>0</v>
      </c>
      <c r="L75" s="530" t="n">
        <v>50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25</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511.414</v>
      </c>
      <c r="F13" s="483" t="n">
        <v>0</v>
      </c>
      <c r="G13" s="483" t="n">
        <v>0</v>
      </c>
      <c r="H13" s="483" t="n">
        <v>0</v>
      </c>
      <c r="I13" s="526" t="n">
        <v>511.414</v>
      </c>
    </row>
    <row customHeight="1" ht="12.8" r="14" s="349" spans="1:9">
      <c r="B14" s="588" t="n"/>
      <c r="C14" s="436" t="n"/>
      <c r="D14" s="436">
        <f>"Jahr "&amp;(AktJahr-1)</f>
        <v/>
      </c>
      <c r="E14" s="527" t="n">
        <v>663</v>
      </c>
      <c r="F14" s="530" t="n">
        <v>0</v>
      </c>
      <c r="G14" s="530" t="n">
        <v>0</v>
      </c>
      <c r="H14" s="530" t="n">
        <v>0</v>
      </c>
      <c r="I14" s="532" t="n">
        <v>663</v>
      </c>
    </row>
    <row customHeight="1" ht="12.8" r="15" s="349" spans="1:9">
      <c r="B15" s="588" t="s">
        <v>77</v>
      </c>
      <c r="C15" s="481" t="s">
        <v>78</v>
      </c>
      <c r="D15" s="482">
        <f>$D$13</f>
        <v/>
      </c>
      <c r="E15" s="522" t="n">
        <v>378</v>
      </c>
      <c r="F15" s="483" t="n">
        <v>0</v>
      </c>
      <c r="G15" s="483" t="n">
        <v>0</v>
      </c>
      <c r="H15" s="483" t="n">
        <v>0</v>
      </c>
      <c r="I15" s="526" t="n">
        <v>378</v>
      </c>
    </row>
    <row customHeight="1" ht="12.8" r="16" s="349" spans="1:9">
      <c r="B16" s="588" t="n"/>
      <c r="C16" s="436" t="n"/>
      <c r="D16" s="436">
        <f>$D$14</f>
        <v/>
      </c>
      <c r="E16" s="527" t="n">
        <v>440</v>
      </c>
      <c r="F16" s="530" t="n">
        <v>0</v>
      </c>
      <c r="G16" s="530" t="n">
        <v>0</v>
      </c>
      <c r="H16" s="530" t="n">
        <v>0</v>
      </c>
      <c r="I16" s="532" t="n">
        <v>440</v>
      </c>
    </row>
    <row customHeight="1" ht="12.8" r="17" s="349" spans="1:9">
      <c r="B17" s="589" t="s">
        <v>79</v>
      </c>
      <c r="C17" s="481" t="s">
        <v>80</v>
      </c>
      <c r="D17" s="482">
        <f>$D$13</f>
        <v/>
      </c>
      <c r="E17" s="522" t="n">
        <v>38</v>
      </c>
      <c r="F17" s="483" t="n">
        <v>0</v>
      </c>
      <c r="G17" s="483" t="n">
        <v>0</v>
      </c>
      <c r="H17" s="483" t="n">
        <v>0</v>
      </c>
      <c r="I17" s="526" t="n">
        <v>38</v>
      </c>
    </row>
    <row customHeight="1" ht="12.8" r="18" s="349" spans="1:9">
      <c r="B18" s="588" t="n"/>
      <c r="C18" s="436" t="n"/>
      <c r="D18" s="436">
        <f>$D$14</f>
        <v/>
      </c>
      <c r="E18" s="527" t="n">
        <v>38</v>
      </c>
      <c r="F18" s="530" t="n">
        <v>0</v>
      </c>
      <c r="G18" s="530" t="n">
        <v>0</v>
      </c>
      <c r="H18" s="530" t="n">
        <v>0</v>
      </c>
      <c r="I18" s="532" t="n">
        <v>38</v>
      </c>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25</v>
      </c>
      <c r="F25" s="483" t="n">
        <v>0</v>
      </c>
      <c r="G25" s="483" t="n">
        <v>0</v>
      </c>
      <c r="H25" s="483" t="n">
        <v>0</v>
      </c>
      <c r="I25" s="526" t="n">
        <v>25</v>
      </c>
    </row>
    <row customHeight="1" ht="12.8" r="26" s="349" spans="1:9">
      <c r="B26" s="588" t="n"/>
      <c r="C26" s="436" t="n"/>
      <c r="D26" s="436">
        <f>$D$14</f>
        <v/>
      </c>
      <c r="E26" s="527" t="n">
        <v>75</v>
      </c>
      <c r="F26" s="530" t="n">
        <v>0</v>
      </c>
      <c r="G26" s="530" t="n">
        <v>0</v>
      </c>
      <c r="H26" s="530" t="n">
        <v>0</v>
      </c>
      <c r="I26" s="532" t="n">
        <v>75</v>
      </c>
    </row>
    <row customHeight="1" ht="12.8" r="27" s="349" spans="1:9">
      <c r="B27" s="588" t="s">
        <v>89</v>
      </c>
      <c r="C27" s="481" t="s">
        <v>90</v>
      </c>
      <c r="D27" s="482">
        <f>$D$13</f>
        <v/>
      </c>
      <c r="E27" s="522" t="n">
        <v>60</v>
      </c>
      <c r="F27" s="483" t="n">
        <v>0</v>
      </c>
      <c r="G27" s="483" t="n">
        <v>0</v>
      </c>
      <c r="H27" s="483" t="n">
        <v>0</v>
      </c>
      <c r="I27" s="526" t="n">
        <v>60</v>
      </c>
    </row>
    <row customHeight="1" ht="12.8" r="28" s="349" spans="1:9">
      <c r="B28" s="588" t="n"/>
      <c r="C28" s="436" t="n"/>
      <c r="D28" s="436">
        <f>$D$14</f>
        <v/>
      </c>
      <c r="E28" s="527" t="n">
        <v>110</v>
      </c>
      <c r="F28" s="530" t="n">
        <v>0</v>
      </c>
      <c r="G28" s="530" t="n">
        <v>0</v>
      </c>
      <c r="H28" s="530" t="n">
        <v>0</v>
      </c>
      <c r="I28" s="532" t="n">
        <v>110</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10.414</v>
      </c>
      <c r="F47" s="483" t="n">
        <v>0</v>
      </c>
      <c r="G47" s="483" t="n">
        <v>0</v>
      </c>
      <c r="H47" s="483" t="n">
        <v>0</v>
      </c>
      <c r="I47" s="526" t="n">
        <v>10.414</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